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ШИЛОВА С.В 04.05.2023\ТРУДОУСТРОЙСТВО\2023 выпуск\трудоустройство. Выпуск 2023. (июль)\"/>
    </mc:Choice>
  </mc:AlternateContent>
  <bookViews>
    <workbookView xWindow="0" yWindow="0" windowWidth="20460" windowHeight="7755"/>
  </bookViews>
  <sheets>
    <sheet name="Форма 1 трудоустройство" sheetId="5" r:id="rId1"/>
    <sheet name="Кураторы" sheetId="6" r:id="rId2"/>
  </sheets>
  <calcPr calcId="162913"/>
</workbook>
</file>

<file path=xl/calcChain.xml><?xml version="1.0" encoding="utf-8"?>
<calcChain xmlns="http://schemas.openxmlformats.org/spreadsheetml/2006/main">
  <c r="E22" i="5" l="1"/>
  <c r="G22" i="5"/>
  <c r="I22" i="5"/>
  <c r="K22" i="5"/>
  <c r="M22" i="5"/>
  <c r="O22" i="5"/>
  <c r="Q22" i="5"/>
  <c r="S22" i="5"/>
  <c r="U22" i="5"/>
  <c r="W22" i="5"/>
  <c r="F26" i="5" l="1"/>
  <c r="U11" i="5"/>
  <c r="U12" i="5"/>
  <c r="U13" i="5"/>
  <c r="U14" i="5"/>
  <c r="U15" i="5"/>
  <c r="U17" i="5"/>
  <c r="U18" i="5"/>
  <c r="U19" i="5"/>
  <c r="U20" i="5"/>
  <c r="U21" i="5"/>
  <c r="U10" i="5"/>
  <c r="S11" i="5"/>
  <c r="S12" i="5"/>
  <c r="S13" i="5"/>
  <c r="S14" i="5"/>
  <c r="S15" i="5"/>
  <c r="S16" i="5"/>
  <c r="S17" i="5"/>
  <c r="S18" i="5"/>
  <c r="S19" i="5"/>
  <c r="S20" i="5"/>
  <c r="S21" i="5"/>
  <c r="S10" i="5"/>
  <c r="Q11" i="5"/>
  <c r="Q12" i="5"/>
  <c r="Q13" i="5"/>
  <c r="Q14" i="5"/>
  <c r="Q15" i="5"/>
  <c r="Q16" i="5"/>
  <c r="Q17" i="5"/>
  <c r="Q18" i="5"/>
  <c r="Q19" i="5"/>
  <c r="Q20" i="5"/>
  <c r="Q21" i="5"/>
  <c r="Q10" i="5"/>
  <c r="O11" i="5"/>
  <c r="O12" i="5"/>
  <c r="O13" i="5"/>
  <c r="O14" i="5"/>
  <c r="O15" i="5"/>
  <c r="O16" i="5"/>
  <c r="O17" i="5"/>
  <c r="O18" i="5"/>
  <c r="O19" i="5"/>
  <c r="O20" i="5"/>
  <c r="O21" i="5"/>
  <c r="O10" i="5"/>
  <c r="M11" i="5"/>
  <c r="M12" i="5"/>
  <c r="M13" i="5"/>
  <c r="M14" i="5"/>
  <c r="M15" i="5"/>
  <c r="M16" i="5"/>
  <c r="M17" i="5"/>
  <c r="M18" i="5"/>
  <c r="M19" i="5"/>
  <c r="M20" i="5"/>
  <c r="M21" i="5"/>
  <c r="M10" i="5"/>
  <c r="K11" i="5"/>
  <c r="K12" i="5"/>
  <c r="K13" i="5"/>
  <c r="K14" i="5"/>
  <c r="K15" i="5"/>
  <c r="K16" i="5"/>
  <c r="K17" i="5"/>
  <c r="K18" i="5"/>
  <c r="K19" i="5"/>
  <c r="K20" i="5"/>
  <c r="K21" i="5"/>
  <c r="K10" i="5"/>
  <c r="I11" i="5"/>
  <c r="I13" i="5"/>
  <c r="I14" i="5"/>
  <c r="I15" i="5"/>
  <c r="I16" i="5"/>
  <c r="I17" i="5"/>
  <c r="I18" i="5"/>
  <c r="I19" i="5"/>
  <c r="I20" i="5"/>
  <c r="I21" i="5"/>
  <c r="I10" i="5"/>
  <c r="G11" i="5"/>
  <c r="G12" i="5"/>
  <c r="G13" i="5"/>
  <c r="G14" i="5"/>
  <c r="G16" i="5"/>
  <c r="G17" i="5"/>
  <c r="G18" i="5"/>
  <c r="G19" i="5"/>
  <c r="G20" i="5"/>
  <c r="G21" i="5"/>
  <c r="G10" i="5"/>
  <c r="E11" i="5"/>
  <c r="E12" i="5"/>
  <c r="E13" i="5"/>
  <c r="E14" i="5"/>
  <c r="E15" i="5"/>
  <c r="E16" i="5"/>
  <c r="E17" i="5"/>
  <c r="E18" i="5"/>
  <c r="E19" i="5"/>
  <c r="E21" i="5"/>
  <c r="E10" i="5"/>
  <c r="W20" i="5"/>
  <c r="W11" i="5" l="1"/>
  <c r="W12" i="5"/>
  <c r="W13" i="5"/>
  <c r="W14" i="5"/>
  <c r="W15" i="5"/>
  <c r="W16" i="5"/>
  <c r="W17" i="5"/>
  <c r="W18" i="5"/>
  <c r="W19" i="5"/>
  <c r="W21" i="5"/>
  <c r="W23" i="5"/>
  <c r="W24" i="5"/>
  <c r="W25" i="5"/>
  <c r="W10" i="5"/>
  <c r="G24" i="5"/>
  <c r="G25" i="5"/>
  <c r="U23" i="5" l="1"/>
  <c r="U24" i="5"/>
  <c r="U25" i="5"/>
  <c r="S23" i="5"/>
  <c r="S24" i="5"/>
  <c r="S25" i="5"/>
  <c r="Q23" i="5"/>
  <c r="Q24" i="5"/>
  <c r="Q25" i="5"/>
  <c r="O23" i="5"/>
  <c r="O24" i="5"/>
  <c r="O25" i="5"/>
  <c r="M23" i="5"/>
  <c r="M24" i="5"/>
  <c r="M25" i="5"/>
  <c r="K23" i="5"/>
  <c r="K24" i="5"/>
  <c r="K25" i="5"/>
  <c r="I23" i="5"/>
  <c r="I24" i="5"/>
  <c r="I25" i="5"/>
  <c r="E23" i="5"/>
  <c r="E24" i="5"/>
  <c r="E25" i="5"/>
  <c r="T26" i="5" l="1"/>
  <c r="R26" i="5"/>
  <c r="P26" i="5"/>
  <c r="N26" i="5"/>
  <c r="L26" i="5"/>
  <c r="J26" i="5"/>
  <c r="H26" i="5"/>
  <c r="D26" i="5"/>
  <c r="C26" i="5"/>
  <c r="W26" i="5" l="1"/>
</calcChain>
</file>

<file path=xl/sharedStrings.xml><?xml version="1.0" encoding="utf-8"?>
<sst xmlns="http://schemas.openxmlformats.org/spreadsheetml/2006/main" count="104" uniqueCount="56">
  <si>
    <t>человек</t>
  </si>
  <si>
    <t>%</t>
  </si>
  <si>
    <t xml:space="preserve">Индивидуальные предприниматели </t>
  </si>
  <si>
    <t>Самозанятые</t>
  </si>
  <si>
    <t xml:space="preserve">Находятся в отпуске по уходу 
за ребенком 
</t>
  </si>
  <si>
    <t xml:space="preserve">Не занятые выпускники, в том числе находящиеся под риском нетрудоустройства
</t>
  </si>
  <si>
    <t xml:space="preserve">Прочее (смена места жительства, смерть и др.) 
</t>
  </si>
  <si>
    <t>причины (перечислить)</t>
  </si>
  <si>
    <t>человек (всего)</t>
  </si>
  <si>
    <t>Занятые выпускники</t>
  </si>
  <si>
    <t>Нименование специальности/профессии</t>
  </si>
  <si>
    <t>Форма обучения</t>
  </si>
  <si>
    <t>ПРОВЕРКА (столбец 3 = сумме столбцов 4,6,8,10,12,14,16,18)</t>
  </si>
  <si>
    <t>15.01.32 Оператор станков с программным управлением</t>
  </si>
  <si>
    <t>15.01.05 Сварщик (ручной и частично механизированной сварки (наплавки)</t>
  </si>
  <si>
    <t>15.02.08 Технология машиностроения</t>
  </si>
  <si>
    <t>15.02.01 Монтаж и техническая эксплуатация промышленного оборудования (по отраслям)</t>
  </si>
  <si>
    <t>27.02.04 Автоматические системы управления</t>
  </si>
  <si>
    <t>13.02.11 Техническая эксплуатация и обслуживание электрического и электромеханического оборудования (по отраслям)</t>
  </si>
  <si>
    <t>20.02.04 Пожарная безопасность</t>
  </si>
  <si>
    <t>22.02.06 Сварочное производство</t>
  </si>
  <si>
    <t>очная</t>
  </si>
  <si>
    <t>заочная</t>
  </si>
  <si>
    <t>-</t>
  </si>
  <si>
    <t>43.01.07 Слесарь по эксплуатации и ремонту газового оборудования</t>
  </si>
  <si>
    <t>23.01.07 Машинист крана (крановщик)</t>
  </si>
  <si>
    <t>22.02.03 Литейное производство черных и цветных металлов</t>
  </si>
  <si>
    <t>29..02.04 Конструирование, моделирование и технология швейных изделий</t>
  </si>
  <si>
    <t>19.02.01 Биохимическое производство</t>
  </si>
  <si>
    <t>Кураторы (выпуск 2021)</t>
  </si>
  <si>
    <t>Кулишкина А.И.</t>
  </si>
  <si>
    <t>Александрова Г. И.</t>
  </si>
  <si>
    <t>Алексеева М. В.</t>
  </si>
  <si>
    <t>Кулева О. В.</t>
  </si>
  <si>
    <t>Короткова Е. Н.</t>
  </si>
  <si>
    <t>Вахрушев Р. С.</t>
  </si>
  <si>
    <t>Велижанцева Т. И.</t>
  </si>
  <si>
    <t>Белоусова Н.С.</t>
  </si>
  <si>
    <t>Шестакова Ф. М.</t>
  </si>
  <si>
    <t>Белкин Р. С.</t>
  </si>
  <si>
    <t>Ку</t>
  </si>
  <si>
    <r>
      <t xml:space="preserve">Выпуск 
в </t>
    </r>
    <r>
      <rPr>
        <b/>
        <u/>
        <sz val="20"/>
        <color theme="1"/>
        <rFont val="Times New Roman"/>
        <family val="1"/>
        <charset val="204"/>
      </rPr>
      <t>2022</t>
    </r>
    <r>
      <rPr>
        <sz val="20"/>
        <color theme="1"/>
        <rFont val="Times New Roman"/>
        <family val="1"/>
        <charset val="204"/>
      </rPr>
      <t xml:space="preserve"> году</t>
    </r>
  </si>
  <si>
    <t>15.02.10 Мехатроника и мобильная робототехника</t>
  </si>
  <si>
    <t>15.01.35 Мастер слесарных работ</t>
  </si>
  <si>
    <t>27.02.07 Управление качеством продукции, процессов и услуг</t>
  </si>
  <si>
    <t>Не планируют трудоустраиваться</t>
  </si>
  <si>
    <t>Фактически будут трудоустроенны (официальное трудоустройство),
контрактная служба</t>
  </si>
  <si>
    <t>Фактически будут трудоустроенны (неофициальное трудоустройство)</t>
  </si>
  <si>
    <t xml:space="preserve">Продолжат обучение
</t>
  </si>
  <si>
    <t xml:space="preserve">Будут призваны в Вооруженные Силы </t>
  </si>
  <si>
    <t xml:space="preserve">Не знают куда трудоустроиться </t>
  </si>
  <si>
    <t xml:space="preserve">Будет отчислен </t>
  </si>
  <si>
    <t>1 - идет на отчисление (сирота),
1 - решают, по специальности или нет, работать будут</t>
  </si>
  <si>
    <r>
      <t xml:space="preserve">Распределение выпускников, завершающих обучение в </t>
    </r>
    <r>
      <rPr>
        <b/>
        <u/>
        <sz val="20"/>
        <color theme="1"/>
        <rFont val="Times New Roman"/>
        <family val="1"/>
        <charset val="204"/>
      </rPr>
      <t>2023</t>
    </r>
    <r>
      <rPr>
        <sz val="20"/>
        <color theme="1"/>
        <rFont val="Times New Roman"/>
        <family val="1"/>
        <charset val="204"/>
      </rPr>
      <t xml:space="preserve"> календарном году (по состоянию на 04.08.2023 года)</t>
    </r>
  </si>
  <si>
    <r>
      <t xml:space="preserve">Нименование специальности/профессии
</t>
    </r>
    <r>
      <rPr>
        <b/>
        <u/>
        <sz val="20"/>
        <color theme="1"/>
        <rFont val="Times New Roman"/>
        <family val="1"/>
        <charset val="204"/>
      </rPr>
      <t>выпуск 2023</t>
    </r>
  </si>
  <si>
    <t>Трудоустройство выпускников. Выпуск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</si>
</sst>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Fill="1"/>
    <xf numFmtId="0" fontId="4" fillId="2" borderId="1" xfId="0" applyFont="1" applyFill="1" applyBorder="1" applyAlignment="1">
      <alignment wrapText="1"/>
    </xf>
    <xf numFmtId="0" fontId="4" fillId="0" borderId="0" xfId="0" applyFont="1" applyFill="1"/>
    <xf numFmtId="0" fontId="6" fillId="0" borderId="1" xfId="0" applyFont="1" applyBorder="1"/>
    <xf numFmtId="14" fontId="4" fillId="0" borderId="1" xfId="0" applyNumberFormat="1" applyFont="1" applyFill="1" applyBorder="1" applyAlignment="1">
      <alignment horizontal="left" wrapText="1"/>
    </xf>
    <xf numFmtId="0" fontId="4" fillId="2" borderId="1" xfId="0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vertical="center"/>
    </xf>
    <xf numFmtId="0" fontId="3" fillId="0" borderId="1" xfId="0" applyFont="1" applyFill="1" applyBorder="1"/>
    <xf numFmtId="0" fontId="1" fillId="0" borderId="1" xfId="0" applyFont="1" applyFill="1" applyBorder="1"/>
    <xf numFmtId="0" fontId="3" fillId="0" borderId="1" xfId="0" applyFont="1" applyBorder="1"/>
    <xf numFmtId="0" fontId="10" fillId="2" borderId="1" xfId="0" applyNumberFormat="1" applyFont="1" applyFill="1" applyBorder="1" applyAlignment="1">
      <alignment horizontal="left" vertical="center" wrapText="1"/>
    </xf>
    <xf numFmtId="14" fontId="10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/>
    <xf numFmtId="0" fontId="11" fillId="0" borderId="11" xfId="0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tabSelected="1" topLeftCell="A4" zoomScale="80" zoomScaleNormal="80" workbookViewId="0">
      <pane xSplit="2" ySplit="4" topLeftCell="C8" activePane="bottomRight" state="frozen"/>
      <selection activeCell="A4" sqref="A4"/>
      <selection pane="topRight" activeCell="C4" sqref="C4"/>
      <selection pane="bottomLeft" activeCell="A7" sqref="A7"/>
      <selection pane="bottomRight" activeCell="A4" sqref="A4:W4"/>
    </sheetView>
  </sheetViews>
  <sheetFormatPr defaultColWidth="9.140625" defaultRowHeight="18.75" x14ac:dyDescent="0.3"/>
  <cols>
    <col min="1" max="1" width="38.7109375" style="1" customWidth="1"/>
    <col min="2" max="2" width="13.5703125" style="1" customWidth="1"/>
    <col min="3" max="3" width="11.140625" style="1" customWidth="1"/>
    <col min="4" max="4" width="13.5703125" style="1" customWidth="1"/>
    <col min="5" max="5" width="10.28515625" style="5" customWidth="1"/>
    <col min="6" max="6" width="11.140625" style="5" customWidth="1"/>
    <col min="7" max="7" width="8" style="5" customWidth="1"/>
    <col min="8" max="8" width="10.42578125" style="1" customWidth="1"/>
    <col min="9" max="9" width="4.5703125" style="5" customWidth="1"/>
    <col min="10" max="10" width="11.140625" style="1" customWidth="1"/>
    <col min="11" max="11" width="7.140625" style="5" customWidth="1"/>
    <col min="12" max="12" width="9.140625" style="1" bestFit="1" customWidth="1"/>
    <col min="13" max="13" width="5.140625" style="5" customWidth="1"/>
    <col min="14" max="14" width="9.140625" style="1" bestFit="1" customWidth="1"/>
    <col min="15" max="15" width="8.85546875" style="5" customWidth="1"/>
    <col min="16" max="16" width="11.5703125" style="1" customWidth="1"/>
    <col min="17" max="17" width="7.28515625" style="5" customWidth="1"/>
    <col min="18" max="18" width="14.85546875" style="1" customWidth="1"/>
    <col min="19" max="19" width="7.42578125" style="5" customWidth="1"/>
    <col min="20" max="20" width="9.5703125" style="1" customWidth="1"/>
    <col min="21" max="21" width="6.7109375" style="5" customWidth="1"/>
    <col min="22" max="22" width="37" style="1" customWidth="1"/>
    <col min="23" max="23" width="16.7109375" style="1" customWidth="1"/>
    <col min="24" max="16384" width="9.140625" style="1"/>
  </cols>
  <sheetData>
    <row r="1" spans="1:23" ht="20.25" x14ac:dyDescent="0.3">
      <c r="W1" s="4"/>
    </row>
    <row r="2" spans="1:23" x14ac:dyDescent="0.3">
      <c r="W2" s="3"/>
    </row>
    <row r="4" spans="1:23" ht="22.5" x14ac:dyDescent="0.3">
      <c r="A4" s="30" t="s">
        <v>55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2" customFormat="1" ht="22.5" customHeight="1" x14ac:dyDescent="0.25">
      <c r="A5" s="41" t="s">
        <v>54</v>
      </c>
      <c r="B5" s="41" t="s">
        <v>11</v>
      </c>
      <c r="C5" s="45" t="s">
        <v>41</v>
      </c>
      <c r="D5" s="31" t="s">
        <v>53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41" t="s">
        <v>12</v>
      </c>
    </row>
    <row r="6" spans="1:23" s="2" customFormat="1" ht="18.75" customHeight="1" x14ac:dyDescent="0.25">
      <c r="A6" s="44"/>
      <c r="B6" s="44"/>
      <c r="C6" s="45"/>
      <c r="D6" s="58" t="s">
        <v>9</v>
      </c>
      <c r="E6" s="59"/>
      <c r="F6" s="59"/>
      <c r="G6" s="59"/>
      <c r="H6" s="58"/>
      <c r="I6" s="59"/>
      <c r="J6" s="58"/>
      <c r="K6" s="59"/>
      <c r="L6" s="47" t="s">
        <v>48</v>
      </c>
      <c r="M6" s="48"/>
      <c r="N6" s="47" t="s">
        <v>49</v>
      </c>
      <c r="O6" s="48"/>
      <c r="P6" s="50" t="s">
        <v>4</v>
      </c>
      <c r="Q6" s="51"/>
      <c r="R6" s="32" t="s">
        <v>5</v>
      </c>
      <c r="S6" s="33"/>
      <c r="T6" s="36" t="s">
        <v>6</v>
      </c>
      <c r="U6" s="37"/>
      <c r="V6" s="38"/>
      <c r="W6" s="42"/>
    </row>
    <row r="7" spans="1:23" s="20" customFormat="1" ht="249.75" customHeight="1" x14ac:dyDescent="0.25">
      <c r="A7" s="44"/>
      <c r="B7" s="44"/>
      <c r="C7" s="46"/>
      <c r="D7" s="52" t="s">
        <v>46</v>
      </c>
      <c r="E7" s="53"/>
      <c r="F7" s="54" t="s">
        <v>47</v>
      </c>
      <c r="G7" s="55"/>
      <c r="H7" s="54" t="s">
        <v>2</v>
      </c>
      <c r="I7" s="55"/>
      <c r="J7" s="56" t="s">
        <v>3</v>
      </c>
      <c r="K7" s="57"/>
      <c r="L7" s="46"/>
      <c r="M7" s="49"/>
      <c r="N7" s="46"/>
      <c r="O7" s="49"/>
      <c r="P7" s="46"/>
      <c r="Q7" s="49"/>
      <c r="R7" s="34"/>
      <c r="S7" s="35"/>
      <c r="T7" s="34"/>
      <c r="U7" s="39"/>
      <c r="V7" s="40"/>
      <c r="W7" s="42"/>
    </row>
    <row r="8" spans="1:23" s="20" customFormat="1" ht="136.5" customHeight="1" x14ac:dyDescent="0.25">
      <c r="A8" s="44"/>
      <c r="B8" s="50"/>
      <c r="C8" s="13" t="s">
        <v>0</v>
      </c>
      <c r="D8" s="13" t="s">
        <v>0</v>
      </c>
      <c r="E8" s="13" t="s">
        <v>1</v>
      </c>
      <c r="F8" s="13" t="s">
        <v>0</v>
      </c>
      <c r="G8" s="13" t="s">
        <v>1</v>
      </c>
      <c r="H8" s="13" t="s">
        <v>0</v>
      </c>
      <c r="I8" s="13" t="s">
        <v>1</v>
      </c>
      <c r="J8" s="14" t="s">
        <v>0</v>
      </c>
      <c r="K8" s="14" t="s">
        <v>1</v>
      </c>
      <c r="L8" s="13" t="s">
        <v>0</v>
      </c>
      <c r="M8" s="13" t="s">
        <v>1</v>
      </c>
      <c r="N8" s="13" t="s">
        <v>0</v>
      </c>
      <c r="O8" s="13" t="s">
        <v>1</v>
      </c>
      <c r="P8" s="14" t="s">
        <v>0</v>
      </c>
      <c r="Q8" s="14" t="s">
        <v>1</v>
      </c>
      <c r="R8" s="15" t="s">
        <v>0</v>
      </c>
      <c r="S8" s="15" t="s">
        <v>1</v>
      </c>
      <c r="T8" s="14" t="s">
        <v>8</v>
      </c>
      <c r="U8" s="13" t="s">
        <v>1</v>
      </c>
      <c r="V8" s="13" t="s">
        <v>7</v>
      </c>
      <c r="W8" s="43"/>
    </row>
    <row r="9" spans="1:23" s="20" customFormat="1" ht="24.75" customHeight="1" x14ac:dyDescent="0.2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21">
        <v>23</v>
      </c>
    </row>
    <row r="10" spans="1:23" s="7" customFormat="1" ht="105" x14ac:dyDescent="0.3">
      <c r="A10" s="27" t="s">
        <v>24</v>
      </c>
      <c r="B10" s="17" t="s">
        <v>21</v>
      </c>
      <c r="C10" s="18">
        <v>21</v>
      </c>
      <c r="D10" s="18">
        <v>4</v>
      </c>
      <c r="E10" s="19">
        <f t="shared" ref="E10:E22" si="0">(D10/C10)*100</f>
        <v>19.047619047619047</v>
      </c>
      <c r="F10" s="19">
        <v>0</v>
      </c>
      <c r="G10" s="19">
        <f t="shared" ref="G10:G22" si="1">(F10/C10)*100</f>
        <v>0</v>
      </c>
      <c r="H10" s="18">
        <v>0</v>
      </c>
      <c r="I10" s="18">
        <f t="shared" ref="I10:I22" si="2">(H10/C10)*100</f>
        <v>0</v>
      </c>
      <c r="J10" s="18">
        <v>0</v>
      </c>
      <c r="K10" s="19">
        <f t="shared" ref="K10:K22" si="3">(J10/C10)*100</f>
        <v>0</v>
      </c>
      <c r="L10" s="18">
        <v>0</v>
      </c>
      <c r="M10" s="19">
        <f t="shared" ref="M10:M22" si="4">(L10/C10)*100</f>
        <v>0</v>
      </c>
      <c r="N10" s="18">
        <v>17</v>
      </c>
      <c r="O10" s="19">
        <f t="shared" ref="O10:O22" si="5">(N10/C10)*100</f>
        <v>80.952380952380949</v>
      </c>
      <c r="P10" s="18">
        <v>0</v>
      </c>
      <c r="Q10" s="19">
        <f t="shared" ref="Q10:Q22" si="6">(P10/C10)*100</f>
        <v>0</v>
      </c>
      <c r="R10" s="18">
        <v>0</v>
      </c>
      <c r="S10" s="19">
        <f t="shared" ref="S10:S22" si="7">(R10/C10)*100</f>
        <v>0</v>
      </c>
      <c r="T10" s="18">
        <v>0</v>
      </c>
      <c r="U10" s="19">
        <f t="shared" ref="U10:U25" si="8">(T10/C10)*100</f>
        <v>0</v>
      </c>
      <c r="V10" s="18"/>
      <c r="W10" s="19">
        <f>D10+H10+J10+L10+N10+P10+R10+T10+F10</f>
        <v>21</v>
      </c>
    </row>
    <row r="11" spans="1:23" s="7" customFormat="1" ht="105" x14ac:dyDescent="0.3">
      <c r="A11" s="27" t="s">
        <v>13</v>
      </c>
      <c r="B11" s="17" t="s">
        <v>21</v>
      </c>
      <c r="C11" s="18">
        <v>20</v>
      </c>
      <c r="D11" s="18">
        <v>2</v>
      </c>
      <c r="E11" s="19">
        <f t="shared" si="0"/>
        <v>10</v>
      </c>
      <c r="F11" s="19">
        <v>0</v>
      </c>
      <c r="G11" s="19">
        <f t="shared" si="1"/>
        <v>0</v>
      </c>
      <c r="H11" s="18">
        <v>0</v>
      </c>
      <c r="I11" s="18">
        <f t="shared" si="2"/>
        <v>0</v>
      </c>
      <c r="J11" s="18">
        <v>0</v>
      </c>
      <c r="K11" s="19">
        <f t="shared" si="3"/>
        <v>0</v>
      </c>
      <c r="L11" s="18">
        <v>0</v>
      </c>
      <c r="M11" s="19">
        <f t="shared" si="4"/>
        <v>0</v>
      </c>
      <c r="N11" s="18">
        <v>18</v>
      </c>
      <c r="O11" s="19">
        <f t="shared" si="5"/>
        <v>90</v>
      </c>
      <c r="P11" s="18">
        <v>0</v>
      </c>
      <c r="Q11" s="19">
        <f t="shared" si="6"/>
        <v>0</v>
      </c>
      <c r="R11" s="18">
        <v>0</v>
      </c>
      <c r="S11" s="19">
        <f t="shared" si="7"/>
        <v>0</v>
      </c>
      <c r="T11" s="18">
        <v>0</v>
      </c>
      <c r="U11" s="19">
        <f t="shared" si="8"/>
        <v>0</v>
      </c>
      <c r="V11" s="18"/>
      <c r="W11" s="19">
        <f t="shared" ref="W11:W26" si="9">D11+H11+J11+L11+N11+P11+R11+T11+F11</f>
        <v>20</v>
      </c>
    </row>
    <row r="12" spans="1:23" s="7" customFormat="1" ht="105" x14ac:dyDescent="0.3">
      <c r="A12" s="27" t="s">
        <v>14</v>
      </c>
      <c r="B12" s="17" t="s">
        <v>21</v>
      </c>
      <c r="C12" s="18">
        <v>17</v>
      </c>
      <c r="D12" s="18">
        <v>2</v>
      </c>
      <c r="E12" s="19">
        <f t="shared" si="0"/>
        <v>11.76470588235294</v>
      </c>
      <c r="F12" s="19">
        <v>0</v>
      </c>
      <c r="G12" s="19">
        <f t="shared" si="1"/>
        <v>0</v>
      </c>
      <c r="H12" s="18">
        <v>0</v>
      </c>
      <c r="I12" s="18">
        <v>0</v>
      </c>
      <c r="J12" s="18">
        <v>0</v>
      </c>
      <c r="K12" s="19">
        <f t="shared" si="3"/>
        <v>0</v>
      </c>
      <c r="L12" s="18">
        <v>0</v>
      </c>
      <c r="M12" s="19">
        <f t="shared" si="4"/>
        <v>0</v>
      </c>
      <c r="N12" s="18">
        <v>15</v>
      </c>
      <c r="O12" s="19">
        <f t="shared" si="5"/>
        <v>88.235294117647058</v>
      </c>
      <c r="P12" s="18">
        <v>0</v>
      </c>
      <c r="Q12" s="19">
        <f t="shared" si="6"/>
        <v>0</v>
      </c>
      <c r="R12" s="18">
        <v>0</v>
      </c>
      <c r="S12" s="19">
        <f t="shared" si="7"/>
        <v>0</v>
      </c>
      <c r="T12" s="18">
        <v>0</v>
      </c>
      <c r="U12" s="19">
        <f t="shared" si="8"/>
        <v>0</v>
      </c>
      <c r="V12" s="18"/>
      <c r="W12" s="19">
        <f t="shared" si="9"/>
        <v>17</v>
      </c>
    </row>
    <row r="13" spans="1:23" s="7" customFormat="1" ht="80.25" customHeight="1" x14ac:dyDescent="0.3">
      <c r="A13" s="28" t="s">
        <v>42</v>
      </c>
      <c r="B13" s="17" t="s">
        <v>21</v>
      </c>
      <c r="C13" s="18">
        <v>20</v>
      </c>
      <c r="D13" s="18">
        <v>1</v>
      </c>
      <c r="E13" s="19">
        <f t="shared" si="0"/>
        <v>5</v>
      </c>
      <c r="F13" s="19">
        <v>0</v>
      </c>
      <c r="G13" s="19">
        <f t="shared" si="1"/>
        <v>0</v>
      </c>
      <c r="H13" s="18">
        <v>0</v>
      </c>
      <c r="I13" s="18">
        <f t="shared" si="2"/>
        <v>0</v>
      </c>
      <c r="J13" s="18">
        <v>0</v>
      </c>
      <c r="K13" s="19">
        <f t="shared" si="3"/>
        <v>0</v>
      </c>
      <c r="L13" s="18">
        <v>2</v>
      </c>
      <c r="M13" s="19">
        <f t="shared" si="4"/>
        <v>10</v>
      </c>
      <c r="N13" s="18">
        <v>17</v>
      </c>
      <c r="O13" s="19">
        <f t="shared" si="5"/>
        <v>85</v>
      </c>
      <c r="P13" s="18">
        <v>0</v>
      </c>
      <c r="Q13" s="19">
        <f t="shared" si="6"/>
        <v>0</v>
      </c>
      <c r="R13" s="18">
        <v>0</v>
      </c>
      <c r="S13" s="19">
        <f t="shared" si="7"/>
        <v>0</v>
      </c>
      <c r="T13" s="18">
        <v>0</v>
      </c>
      <c r="U13" s="19">
        <f t="shared" si="8"/>
        <v>0</v>
      </c>
      <c r="V13" s="18"/>
      <c r="W13" s="19">
        <f t="shared" si="9"/>
        <v>20</v>
      </c>
    </row>
    <row r="14" spans="1:23" s="7" customFormat="1" ht="52.5" x14ac:dyDescent="0.3">
      <c r="A14" s="27" t="s">
        <v>20</v>
      </c>
      <c r="B14" s="17" t="s">
        <v>21</v>
      </c>
      <c r="C14" s="18">
        <v>21</v>
      </c>
      <c r="D14" s="18">
        <v>0</v>
      </c>
      <c r="E14" s="19">
        <f t="shared" si="0"/>
        <v>0</v>
      </c>
      <c r="F14" s="19">
        <v>0</v>
      </c>
      <c r="G14" s="19">
        <f t="shared" si="1"/>
        <v>0</v>
      </c>
      <c r="H14" s="18">
        <v>0</v>
      </c>
      <c r="I14" s="18">
        <f t="shared" si="2"/>
        <v>0</v>
      </c>
      <c r="J14" s="18">
        <v>0</v>
      </c>
      <c r="K14" s="19">
        <f t="shared" si="3"/>
        <v>0</v>
      </c>
      <c r="L14" s="18">
        <v>0</v>
      </c>
      <c r="M14" s="19">
        <f t="shared" si="4"/>
        <v>0</v>
      </c>
      <c r="N14" s="18">
        <v>21</v>
      </c>
      <c r="O14" s="19">
        <f t="shared" si="5"/>
        <v>100</v>
      </c>
      <c r="P14" s="18">
        <v>0</v>
      </c>
      <c r="Q14" s="19">
        <f t="shared" si="6"/>
        <v>0</v>
      </c>
      <c r="R14" s="18">
        <v>0</v>
      </c>
      <c r="S14" s="19">
        <f t="shared" si="7"/>
        <v>0</v>
      </c>
      <c r="T14" s="18">
        <v>0</v>
      </c>
      <c r="U14" s="19">
        <f t="shared" si="8"/>
        <v>0</v>
      </c>
      <c r="V14" s="18"/>
      <c r="W14" s="19">
        <f t="shared" si="9"/>
        <v>21</v>
      </c>
    </row>
    <row r="15" spans="1:23" s="7" customFormat="1" ht="52.5" x14ac:dyDescent="0.3">
      <c r="A15" s="27" t="s">
        <v>43</v>
      </c>
      <c r="B15" s="17" t="s">
        <v>21</v>
      </c>
      <c r="C15" s="18">
        <v>17</v>
      </c>
      <c r="D15" s="18">
        <v>0</v>
      </c>
      <c r="E15" s="19">
        <f t="shared" si="0"/>
        <v>0</v>
      </c>
      <c r="F15" s="19">
        <v>1</v>
      </c>
      <c r="G15" s="19">
        <v>0</v>
      </c>
      <c r="H15" s="18">
        <v>0</v>
      </c>
      <c r="I15" s="18">
        <f t="shared" si="2"/>
        <v>0</v>
      </c>
      <c r="J15" s="18">
        <v>0</v>
      </c>
      <c r="K15" s="19">
        <f t="shared" si="3"/>
        <v>0</v>
      </c>
      <c r="L15" s="18">
        <v>0</v>
      </c>
      <c r="M15" s="19">
        <f t="shared" si="4"/>
        <v>0</v>
      </c>
      <c r="N15" s="18">
        <v>16</v>
      </c>
      <c r="O15" s="19">
        <f t="shared" si="5"/>
        <v>94.117647058823522</v>
      </c>
      <c r="P15" s="18">
        <v>0</v>
      </c>
      <c r="Q15" s="19">
        <f t="shared" si="6"/>
        <v>0</v>
      </c>
      <c r="R15" s="18">
        <v>0</v>
      </c>
      <c r="S15" s="19">
        <f t="shared" si="7"/>
        <v>0</v>
      </c>
      <c r="T15" s="18">
        <v>0</v>
      </c>
      <c r="U15" s="19">
        <f t="shared" si="8"/>
        <v>0</v>
      </c>
      <c r="V15" s="18"/>
      <c r="W15" s="19">
        <f t="shared" si="9"/>
        <v>17</v>
      </c>
    </row>
    <row r="16" spans="1:23" s="7" customFormat="1" ht="52.5" x14ac:dyDescent="0.3">
      <c r="A16" s="27" t="s">
        <v>15</v>
      </c>
      <c r="B16" s="17" t="s">
        <v>21</v>
      </c>
      <c r="C16" s="18">
        <v>16</v>
      </c>
      <c r="D16" s="18">
        <v>8</v>
      </c>
      <c r="E16" s="19">
        <f t="shared" si="0"/>
        <v>50</v>
      </c>
      <c r="F16" s="19">
        <v>0</v>
      </c>
      <c r="G16" s="19">
        <f t="shared" si="1"/>
        <v>0</v>
      </c>
      <c r="H16" s="18">
        <v>0</v>
      </c>
      <c r="I16" s="18">
        <f t="shared" si="2"/>
        <v>0</v>
      </c>
      <c r="J16" s="18">
        <v>0</v>
      </c>
      <c r="K16" s="19">
        <f t="shared" si="3"/>
        <v>0</v>
      </c>
      <c r="L16" s="18">
        <v>0</v>
      </c>
      <c r="M16" s="19">
        <f t="shared" si="4"/>
        <v>0</v>
      </c>
      <c r="N16" s="18">
        <v>8</v>
      </c>
      <c r="O16" s="19">
        <f t="shared" si="5"/>
        <v>50</v>
      </c>
      <c r="P16" s="18">
        <v>0</v>
      </c>
      <c r="Q16" s="19">
        <f t="shared" si="6"/>
        <v>0</v>
      </c>
      <c r="R16" s="18">
        <v>0</v>
      </c>
      <c r="S16" s="19">
        <f t="shared" si="7"/>
        <v>0</v>
      </c>
      <c r="T16" s="18">
        <v>0</v>
      </c>
      <c r="U16" s="19">
        <v>0</v>
      </c>
      <c r="V16" s="18"/>
      <c r="W16" s="19">
        <f t="shared" si="9"/>
        <v>16</v>
      </c>
    </row>
    <row r="17" spans="1:23" s="7" customFormat="1" ht="157.5" x14ac:dyDescent="0.3">
      <c r="A17" s="27" t="s">
        <v>16</v>
      </c>
      <c r="B17" s="17" t="s">
        <v>21</v>
      </c>
      <c r="C17" s="18">
        <v>13</v>
      </c>
      <c r="D17" s="18">
        <v>5</v>
      </c>
      <c r="E17" s="19">
        <f t="shared" si="0"/>
        <v>38.461538461538467</v>
      </c>
      <c r="F17" s="19">
        <v>0</v>
      </c>
      <c r="G17" s="19">
        <f t="shared" si="1"/>
        <v>0</v>
      </c>
      <c r="H17" s="18">
        <v>0</v>
      </c>
      <c r="I17" s="18">
        <f t="shared" si="2"/>
        <v>0</v>
      </c>
      <c r="J17" s="18">
        <v>0</v>
      </c>
      <c r="K17" s="19">
        <f t="shared" si="3"/>
        <v>0</v>
      </c>
      <c r="L17" s="18">
        <v>3</v>
      </c>
      <c r="M17" s="19">
        <f t="shared" si="4"/>
        <v>23.076923076923077</v>
      </c>
      <c r="N17" s="18">
        <v>5</v>
      </c>
      <c r="O17" s="19">
        <f t="shared" si="5"/>
        <v>38.461538461538467</v>
      </c>
      <c r="P17" s="18">
        <v>0</v>
      </c>
      <c r="Q17" s="19">
        <f t="shared" si="6"/>
        <v>0</v>
      </c>
      <c r="R17" s="18">
        <v>0</v>
      </c>
      <c r="S17" s="19">
        <f t="shared" si="7"/>
        <v>0</v>
      </c>
      <c r="T17" s="18"/>
      <c r="U17" s="19">
        <f t="shared" si="8"/>
        <v>0</v>
      </c>
      <c r="V17" s="18"/>
      <c r="W17" s="19">
        <f t="shared" si="9"/>
        <v>13</v>
      </c>
    </row>
    <row r="18" spans="1:23" s="7" customFormat="1" ht="78.75" x14ac:dyDescent="0.3">
      <c r="A18" s="27" t="s">
        <v>17</v>
      </c>
      <c r="B18" s="17" t="s">
        <v>21</v>
      </c>
      <c r="C18" s="18">
        <v>23</v>
      </c>
      <c r="D18" s="18">
        <v>3</v>
      </c>
      <c r="E18" s="19">
        <f t="shared" si="0"/>
        <v>13.043478260869565</v>
      </c>
      <c r="F18" s="19">
        <v>1</v>
      </c>
      <c r="G18" s="19">
        <f t="shared" si="1"/>
        <v>4.3478260869565215</v>
      </c>
      <c r="H18" s="18">
        <v>0</v>
      </c>
      <c r="I18" s="18">
        <f t="shared" si="2"/>
        <v>0</v>
      </c>
      <c r="J18" s="18">
        <v>0</v>
      </c>
      <c r="K18" s="19">
        <f t="shared" si="3"/>
        <v>0</v>
      </c>
      <c r="L18" s="18">
        <v>1</v>
      </c>
      <c r="M18" s="19">
        <f t="shared" si="4"/>
        <v>4.3478260869565215</v>
      </c>
      <c r="N18" s="18">
        <v>18</v>
      </c>
      <c r="O18" s="19">
        <f t="shared" si="5"/>
        <v>78.260869565217391</v>
      </c>
      <c r="P18" s="18">
        <v>0</v>
      </c>
      <c r="Q18" s="19">
        <f t="shared" si="6"/>
        <v>0</v>
      </c>
      <c r="R18" s="18">
        <v>0</v>
      </c>
      <c r="S18" s="19">
        <f t="shared" si="7"/>
        <v>0</v>
      </c>
      <c r="T18" s="18">
        <v>0</v>
      </c>
      <c r="U18" s="19">
        <f t="shared" si="8"/>
        <v>0</v>
      </c>
      <c r="V18" s="18"/>
      <c r="W18" s="19">
        <f t="shared" si="9"/>
        <v>23</v>
      </c>
    </row>
    <row r="19" spans="1:23" s="7" customFormat="1" ht="183.75" x14ac:dyDescent="0.3">
      <c r="A19" s="27" t="s">
        <v>18</v>
      </c>
      <c r="B19" s="17" t="s">
        <v>21</v>
      </c>
      <c r="C19" s="18">
        <v>17</v>
      </c>
      <c r="D19" s="18">
        <v>0</v>
      </c>
      <c r="E19" s="19">
        <f t="shared" si="0"/>
        <v>0</v>
      </c>
      <c r="F19" s="19">
        <v>0</v>
      </c>
      <c r="G19" s="19">
        <f t="shared" si="1"/>
        <v>0</v>
      </c>
      <c r="H19" s="18">
        <v>0</v>
      </c>
      <c r="I19" s="18">
        <f t="shared" si="2"/>
        <v>0</v>
      </c>
      <c r="J19" s="18">
        <v>0</v>
      </c>
      <c r="K19" s="19">
        <f t="shared" si="3"/>
        <v>0</v>
      </c>
      <c r="L19" s="18">
        <v>0</v>
      </c>
      <c r="M19" s="19">
        <f t="shared" si="4"/>
        <v>0</v>
      </c>
      <c r="N19" s="18">
        <v>17</v>
      </c>
      <c r="O19" s="19">
        <f t="shared" si="5"/>
        <v>100</v>
      </c>
      <c r="P19" s="18">
        <v>0</v>
      </c>
      <c r="Q19" s="19">
        <f t="shared" si="6"/>
        <v>0</v>
      </c>
      <c r="R19" s="18">
        <v>0</v>
      </c>
      <c r="S19" s="19">
        <f t="shared" si="7"/>
        <v>0</v>
      </c>
      <c r="T19" s="18">
        <v>0</v>
      </c>
      <c r="U19" s="19">
        <f t="shared" si="8"/>
        <v>0</v>
      </c>
      <c r="V19" s="18"/>
      <c r="W19" s="19">
        <f t="shared" si="9"/>
        <v>17</v>
      </c>
    </row>
    <row r="20" spans="1:23" s="7" customFormat="1" ht="78.75" x14ac:dyDescent="0.3">
      <c r="A20" s="27" t="s">
        <v>28</v>
      </c>
      <c r="B20" s="17" t="s">
        <v>21</v>
      </c>
      <c r="C20" s="18">
        <v>16</v>
      </c>
      <c r="D20" s="18">
        <v>3</v>
      </c>
      <c r="E20" s="19">
        <v>14</v>
      </c>
      <c r="F20" s="19">
        <v>3</v>
      </c>
      <c r="G20" s="19">
        <f t="shared" si="1"/>
        <v>18.75</v>
      </c>
      <c r="H20" s="18">
        <v>0</v>
      </c>
      <c r="I20" s="18">
        <f t="shared" si="2"/>
        <v>0</v>
      </c>
      <c r="J20" s="18">
        <v>0</v>
      </c>
      <c r="K20" s="19">
        <f t="shared" si="3"/>
        <v>0</v>
      </c>
      <c r="L20" s="18">
        <v>6</v>
      </c>
      <c r="M20" s="19">
        <f t="shared" si="4"/>
        <v>37.5</v>
      </c>
      <c r="N20" s="18">
        <v>3</v>
      </c>
      <c r="O20" s="19">
        <f t="shared" si="5"/>
        <v>18.75</v>
      </c>
      <c r="P20" s="18">
        <v>1</v>
      </c>
      <c r="Q20" s="19">
        <f t="shared" si="6"/>
        <v>6.25</v>
      </c>
      <c r="R20" s="18"/>
      <c r="S20" s="19">
        <f t="shared" si="7"/>
        <v>0</v>
      </c>
      <c r="T20" s="18"/>
      <c r="U20" s="19">
        <f t="shared" si="8"/>
        <v>0</v>
      </c>
      <c r="V20" s="18"/>
      <c r="W20" s="19">
        <f t="shared" si="9"/>
        <v>16</v>
      </c>
    </row>
    <row r="21" spans="1:23" s="7" customFormat="1" ht="83.25" customHeight="1" x14ac:dyDescent="0.3">
      <c r="A21" s="27" t="s">
        <v>19</v>
      </c>
      <c r="B21" s="17" t="s">
        <v>21</v>
      </c>
      <c r="C21" s="18">
        <v>24</v>
      </c>
      <c r="D21" s="18">
        <v>0</v>
      </c>
      <c r="E21" s="19">
        <f t="shared" si="0"/>
        <v>0</v>
      </c>
      <c r="F21" s="19">
        <v>0</v>
      </c>
      <c r="G21" s="19">
        <f t="shared" si="1"/>
        <v>0</v>
      </c>
      <c r="H21" s="18">
        <v>0</v>
      </c>
      <c r="I21" s="18">
        <f t="shared" si="2"/>
        <v>0</v>
      </c>
      <c r="J21" s="18">
        <v>0</v>
      </c>
      <c r="K21" s="19">
        <f t="shared" si="3"/>
        <v>0</v>
      </c>
      <c r="L21" s="18">
        <v>4</v>
      </c>
      <c r="M21" s="19">
        <f t="shared" si="4"/>
        <v>16.666666666666664</v>
      </c>
      <c r="N21" s="18">
        <v>20</v>
      </c>
      <c r="O21" s="19">
        <f t="shared" si="5"/>
        <v>83.333333333333343</v>
      </c>
      <c r="P21" s="18">
        <v>0</v>
      </c>
      <c r="Q21" s="19">
        <f t="shared" si="6"/>
        <v>0</v>
      </c>
      <c r="R21" s="18">
        <v>0</v>
      </c>
      <c r="S21" s="19">
        <f t="shared" si="7"/>
        <v>0</v>
      </c>
      <c r="T21" s="18">
        <v>0</v>
      </c>
      <c r="U21" s="19">
        <f t="shared" si="8"/>
        <v>0</v>
      </c>
      <c r="V21" s="18"/>
      <c r="W21" s="19">
        <f t="shared" si="9"/>
        <v>24</v>
      </c>
    </row>
    <row r="22" spans="1:23" s="7" customFormat="1" ht="131.25" x14ac:dyDescent="0.3">
      <c r="A22" s="27" t="s">
        <v>44</v>
      </c>
      <c r="B22" s="17" t="s">
        <v>21</v>
      </c>
      <c r="C22" s="18">
        <v>14</v>
      </c>
      <c r="D22" s="18">
        <v>4</v>
      </c>
      <c r="E22" s="19">
        <f t="shared" si="0"/>
        <v>28.571428571428569</v>
      </c>
      <c r="F22" s="19">
        <v>3</v>
      </c>
      <c r="G22" s="19">
        <f t="shared" si="1"/>
        <v>21.428571428571427</v>
      </c>
      <c r="H22" s="18">
        <v>0</v>
      </c>
      <c r="I22" s="18">
        <f t="shared" si="2"/>
        <v>0</v>
      </c>
      <c r="J22" s="18">
        <v>1</v>
      </c>
      <c r="K22" s="19">
        <f t="shared" si="3"/>
        <v>7.1428571428571423</v>
      </c>
      <c r="L22" s="18">
        <v>2</v>
      </c>
      <c r="M22" s="19">
        <f t="shared" si="4"/>
        <v>14.285714285714285</v>
      </c>
      <c r="N22" s="18">
        <v>1</v>
      </c>
      <c r="O22" s="19">
        <f t="shared" si="5"/>
        <v>7.1428571428571423</v>
      </c>
      <c r="P22" s="18">
        <v>1</v>
      </c>
      <c r="Q22" s="19">
        <f t="shared" si="6"/>
        <v>7.1428571428571423</v>
      </c>
      <c r="R22" s="18">
        <v>2</v>
      </c>
      <c r="S22" s="19">
        <f t="shared" si="7"/>
        <v>14.285714285714285</v>
      </c>
      <c r="T22" s="18">
        <v>0</v>
      </c>
      <c r="U22" s="19">
        <f t="shared" si="8"/>
        <v>0</v>
      </c>
      <c r="V22" s="18" t="s">
        <v>52</v>
      </c>
      <c r="W22" s="19">
        <f t="shared" si="9"/>
        <v>14</v>
      </c>
    </row>
    <row r="23" spans="1:23" s="7" customFormat="1" ht="78.75" x14ac:dyDescent="0.3">
      <c r="A23" s="27" t="s">
        <v>17</v>
      </c>
      <c r="B23" s="17" t="s">
        <v>22</v>
      </c>
      <c r="C23" s="18">
        <v>6</v>
      </c>
      <c r="D23" s="18">
        <v>6</v>
      </c>
      <c r="E23" s="19">
        <f t="shared" ref="E23:E25" si="10">(D23/C23)*100</f>
        <v>100</v>
      </c>
      <c r="F23" s="19">
        <v>0</v>
      </c>
      <c r="G23" s="19">
        <v>0</v>
      </c>
      <c r="H23" s="18">
        <v>0</v>
      </c>
      <c r="I23" s="18">
        <f t="shared" ref="I23:I25" si="11">(H23/C23)*100</f>
        <v>0</v>
      </c>
      <c r="J23" s="18">
        <v>0</v>
      </c>
      <c r="K23" s="19">
        <f t="shared" ref="K23:K25" si="12">(J23/C23)*100</f>
        <v>0</v>
      </c>
      <c r="L23" s="18">
        <v>0</v>
      </c>
      <c r="M23" s="19">
        <f t="shared" ref="M23:M25" si="13">(L23/C23)*100</f>
        <v>0</v>
      </c>
      <c r="N23" s="18">
        <v>0</v>
      </c>
      <c r="O23" s="19">
        <f t="shared" ref="O23:O25" si="14">(N23/C23)*100</f>
        <v>0</v>
      </c>
      <c r="P23" s="18">
        <v>0</v>
      </c>
      <c r="Q23" s="19">
        <f t="shared" ref="Q23:Q25" si="15">(P23/C23)*100</f>
        <v>0</v>
      </c>
      <c r="R23" s="18">
        <v>0</v>
      </c>
      <c r="S23" s="19">
        <f t="shared" ref="S23:S25" si="16">(R23/C23)*100</f>
        <v>0</v>
      </c>
      <c r="T23" s="18">
        <v>0</v>
      </c>
      <c r="U23" s="19">
        <f t="shared" si="8"/>
        <v>0</v>
      </c>
      <c r="V23" s="18"/>
      <c r="W23" s="19">
        <f t="shared" si="9"/>
        <v>6</v>
      </c>
    </row>
    <row r="24" spans="1:23" s="7" customFormat="1" ht="52.5" x14ac:dyDescent="0.3">
      <c r="A24" s="27" t="s">
        <v>15</v>
      </c>
      <c r="B24" s="17" t="s">
        <v>22</v>
      </c>
      <c r="C24" s="18">
        <v>4</v>
      </c>
      <c r="D24" s="18">
        <v>4</v>
      </c>
      <c r="E24" s="19">
        <f t="shared" si="10"/>
        <v>100</v>
      </c>
      <c r="F24" s="19">
        <v>0</v>
      </c>
      <c r="G24" s="19">
        <f t="shared" ref="G24:G25" si="17">(F24/C24)*100</f>
        <v>0</v>
      </c>
      <c r="H24" s="18">
        <v>0</v>
      </c>
      <c r="I24" s="18">
        <f t="shared" si="11"/>
        <v>0</v>
      </c>
      <c r="J24" s="18">
        <v>0</v>
      </c>
      <c r="K24" s="19">
        <f t="shared" si="12"/>
        <v>0</v>
      </c>
      <c r="L24" s="18">
        <v>0</v>
      </c>
      <c r="M24" s="19">
        <f t="shared" si="13"/>
        <v>0</v>
      </c>
      <c r="N24" s="18">
        <v>0</v>
      </c>
      <c r="O24" s="19">
        <f t="shared" si="14"/>
        <v>0</v>
      </c>
      <c r="P24" s="18">
        <v>0</v>
      </c>
      <c r="Q24" s="19">
        <f t="shared" si="15"/>
        <v>0</v>
      </c>
      <c r="R24" s="18">
        <v>0</v>
      </c>
      <c r="S24" s="19">
        <f t="shared" si="16"/>
        <v>0</v>
      </c>
      <c r="T24" s="18">
        <v>0</v>
      </c>
      <c r="U24" s="19">
        <f t="shared" si="8"/>
        <v>0</v>
      </c>
      <c r="V24" s="18"/>
      <c r="W24" s="19">
        <f t="shared" si="9"/>
        <v>4</v>
      </c>
    </row>
    <row r="25" spans="1:23" s="7" customFormat="1" ht="157.5" x14ac:dyDescent="0.3">
      <c r="A25" s="27" t="s">
        <v>16</v>
      </c>
      <c r="B25" s="17" t="s">
        <v>22</v>
      </c>
      <c r="C25" s="18">
        <v>12</v>
      </c>
      <c r="D25" s="18">
        <v>12</v>
      </c>
      <c r="E25" s="19">
        <f t="shared" si="10"/>
        <v>100</v>
      </c>
      <c r="F25" s="19">
        <v>0</v>
      </c>
      <c r="G25" s="19">
        <f t="shared" si="17"/>
        <v>0</v>
      </c>
      <c r="H25" s="18">
        <v>0</v>
      </c>
      <c r="I25" s="18">
        <f t="shared" si="11"/>
        <v>0</v>
      </c>
      <c r="J25" s="18">
        <v>0</v>
      </c>
      <c r="K25" s="19">
        <f t="shared" si="12"/>
        <v>0</v>
      </c>
      <c r="L25" s="18">
        <v>0</v>
      </c>
      <c r="M25" s="19">
        <f t="shared" si="13"/>
        <v>0</v>
      </c>
      <c r="N25" s="18">
        <v>0</v>
      </c>
      <c r="O25" s="19">
        <f t="shared" si="14"/>
        <v>0</v>
      </c>
      <c r="P25" s="18">
        <v>0</v>
      </c>
      <c r="Q25" s="19">
        <f t="shared" si="15"/>
        <v>0</v>
      </c>
      <c r="R25" s="18">
        <v>0</v>
      </c>
      <c r="S25" s="19">
        <f t="shared" si="16"/>
        <v>0</v>
      </c>
      <c r="T25" s="18">
        <v>0</v>
      </c>
      <c r="U25" s="19">
        <f t="shared" si="8"/>
        <v>0</v>
      </c>
      <c r="V25" s="18"/>
      <c r="W25" s="19">
        <f t="shared" si="9"/>
        <v>12</v>
      </c>
    </row>
    <row r="26" spans="1:23" s="7" customFormat="1" ht="24.75" customHeight="1" x14ac:dyDescent="0.4">
      <c r="A26" s="22"/>
      <c r="B26" s="22"/>
      <c r="C26" s="23">
        <f>SUM(C10:C25)</f>
        <v>261</v>
      </c>
      <c r="D26" s="23">
        <f>SUM(D10:D25)</f>
        <v>54</v>
      </c>
      <c r="E26" s="18" t="s">
        <v>23</v>
      </c>
      <c r="F26" s="19">
        <f>SUM(F10:F25)</f>
        <v>8</v>
      </c>
      <c r="G26" s="18" t="s">
        <v>23</v>
      </c>
      <c r="H26" s="23">
        <f>SUM(H10:H25)</f>
        <v>0</v>
      </c>
      <c r="I26" s="18" t="s">
        <v>23</v>
      </c>
      <c r="J26" s="23">
        <f>SUM(J10:J25)</f>
        <v>1</v>
      </c>
      <c r="K26" s="18" t="s">
        <v>23</v>
      </c>
      <c r="L26" s="23">
        <f>SUM(L10:L25)</f>
        <v>18</v>
      </c>
      <c r="M26" s="18" t="s">
        <v>23</v>
      </c>
      <c r="N26" s="23">
        <f>SUM(N10:N25)</f>
        <v>176</v>
      </c>
      <c r="O26" s="18" t="s">
        <v>23</v>
      </c>
      <c r="P26" s="23">
        <f>SUM(P10:P25)</f>
        <v>2</v>
      </c>
      <c r="Q26" s="18" t="s">
        <v>23</v>
      </c>
      <c r="R26" s="23">
        <f>SUM(R10:R25)</f>
        <v>2</v>
      </c>
      <c r="S26" s="18" t="s">
        <v>23</v>
      </c>
      <c r="T26" s="23">
        <f>SUM(T10:T25)</f>
        <v>0</v>
      </c>
      <c r="U26" s="18" t="s">
        <v>23</v>
      </c>
      <c r="V26" s="22"/>
      <c r="W26" s="19">
        <f t="shared" si="9"/>
        <v>261</v>
      </c>
    </row>
    <row r="27" spans="1:23" s="5" customFormat="1" x14ac:dyDescent="0.3"/>
    <row r="28" spans="1:23" s="5" customFormat="1" ht="20.25" x14ac:dyDescent="0.3">
      <c r="A28" s="24" t="s">
        <v>45</v>
      </c>
      <c r="B28" s="25"/>
      <c r="C28" s="25">
        <v>0</v>
      </c>
    </row>
    <row r="29" spans="1:23" ht="20.25" x14ac:dyDescent="0.3">
      <c r="A29" s="24" t="s">
        <v>50</v>
      </c>
      <c r="B29" s="24"/>
      <c r="C29" s="26">
        <v>0</v>
      </c>
    </row>
    <row r="30" spans="1:23" x14ac:dyDescent="0.3">
      <c r="A30" s="29" t="s">
        <v>51</v>
      </c>
      <c r="B30" s="29"/>
      <c r="C30" s="29">
        <v>0</v>
      </c>
    </row>
  </sheetData>
  <mergeCells count="16">
    <mergeCell ref="A4:W4"/>
    <mergeCell ref="D5:V5"/>
    <mergeCell ref="R6:S7"/>
    <mergeCell ref="T6:V7"/>
    <mergeCell ref="W5:W8"/>
    <mergeCell ref="A5:A8"/>
    <mergeCell ref="C5:C7"/>
    <mergeCell ref="L6:M7"/>
    <mergeCell ref="B5:B8"/>
    <mergeCell ref="N6:O7"/>
    <mergeCell ref="P6:Q7"/>
    <mergeCell ref="D7:E7"/>
    <mergeCell ref="H7:I7"/>
    <mergeCell ref="J7:K7"/>
    <mergeCell ref="D6:K6"/>
    <mergeCell ref="F7:G7"/>
  </mergeCells>
  <conditionalFormatting sqref="W10:W26">
    <cfRule type="cellIs" dxfId="0" priority="5" operator="equal">
      <formula>"ВЫПУСК НЕ СОВПАДАЕТ С СУММОЙ ПО ГРАФАМ"</formula>
    </cfRule>
  </conditionalFormatting>
  <printOptions horizontalCentered="1"/>
  <pageMargins left="0.19685039370078741" right="0.19685039370078741" top="0.19685039370078741" bottom="0.19685039370078741" header="3.937007874015748E-2" footer="3.937007874015748E-2"/>
  <pageSetup paperSize="9" scale="5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8" workbookViewId="0">
      <selection activeCell="B25" sqref="B25"/>
    </sheetView>
  </sheetViews>
  <sheetFormatPr defaultRowHeight="15" x14ac:dyDescent="0.25"/>
  <cols>
    <col min="1" max="1" width="44.28515625" customWidth="1"/>
    <col min="2" max="2" width="40.5703125" customWidth="1"/>
  </cols>
  <sheetData>
    <row r="1" spans="1:5" x14ac:dyDescent="0.25">
      <c r="A1" s="60" t="s">
        <v>10</v>
      </c>
      <c r="B1" s="62" t="s">
        <v>29</v>
      </c>
    </row>
    <row r="2" spans="1:5" ht="21" customHeight="1" x14ac:dyDescent="0.25">
      <c r="A2" s="61"/>
      <c r="B2" s="62"/>
    </row>
    <row r="3" spans="1:5" ht="10.5" hidden="1" customHeight="1" x14ac:dyDescent="0.3">
      <c r="A3" s="61"/>
      <c r="B3" s="8"/>
    </row>
    <row r="4" spans="1:5" ht="31.5" hidden="1" customHeight="1" x14ac:dyDescent="0.3">
      <c r="A4" s="61"/>
      <c r="B4" s="8"/>
    </row>
    <row r="5" spans="1:5" ht="37.5" x14ac:dyDescent="0.3">
      <c r="A5" s="9" t="s">
        <v>25</v>
      </c>
      <c r="B5" s="12" t="s">
        <v>31</v>
      </c>
    </row>
    <row r="6" spans="1:5" ht="24.75" customHeight="1" x14ac:dyDescent="0.3">
      <c r="A6" s="10" t="s">
        <v>20</v>
      </c>
      <c r="B6" s="12" t="s">
        <v>32</v>
      </c>
    </row>
    <row r="7" spans="1:5" ht="36.75" customHeight="1" x14ac:dyDescent="0.3">
      <c r="A7" s="11" t="s">
        <v>26</v>
      </c>
      <c r="B7" s="12" t="s">
        <v>33</v>
      </c>
    </row>
    <row r="8" spans="1:5" ht="37.5" x14ac:dyDescent="0.3">
      <c r="A8" s="11" t="s">
        <v>15</v>
      </c>
      <c r="B8" s="12" t="s">
        <v>34</v>
      </c>
    </row>
    <row r="9" spans="1:5" ht="56.25" x14ac:dyDescent="0.3">
      <c r="A9" s="10" t="s">
        <v>16</v>
      </c>
      <c r="B9" s="12" t="s">
        <v>35</v>
      </c>
      <c r="E9" t="s">
        <v>40</v>
      </c>
    </row>
    <row r="10" spans="1:5" ht="37.5" x14ac:dyDescent="0.3">
      <c r="A10" s="11" t="s">
        <v>17</v>
      </c>
      <c r="B10" s="12" t="s">
        <v>36</v>
      </c>
    </row>
    <row r="11" spans="1:5" ht="75" x14ac:dyDescent="0.3">
      <c r="A11" s="11" t="s">
        <v>18</v>
      </c>
      <c r="B11" s="12" t="s">
        <v>37</v>
      </c>
    </row>
    <row r="12" spans="1:5" ht="57" customHeight="1" x14ac:dyDescent="0.3">
      <c r="A12" s="6" t="s">
        <v>27</v>
      </c>
      <c r="B12" s="12" t="s">
        <v>30</v>
      </c>
    </row>
    <row r="13" spans="1:5" ht="37.5" x14ac:dyDescent="0.3">
      <c r="A13" s="10" t="s">
        <v>28</v>
      </c>
      <c r="B13" s="12" t="s">
        <v>38</v>
      </c>
    </row>
    <row r="14" spans="1:5" ht="27.75" customHeight="1" x14ac:dyDescent="0.3">
      <c r="A14" s="11" t="s">
        <v>19</v>
      </c>
      <c r="B14" s="12" t="s">
        <v>39</v>
      </c>
    </row>
  </sheetData>
  <mergeCells count="2">
    <mergeCell ref="A1:A4"/>
    <mergeCell ref="B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 трудоустройство</vt:lpstr>
      <vt:lpstr>Кураторы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Sokolova</dc:creator>
  <cp:lastModifiedBy>Admin</cp:lastModifiedBy>
  <cp:lastPrinted>2022-05-12T04:26:05Z</cp:lastPrinted>
  <dcterms:created xsi:type="dcterms:W3CDTF">2015-06-23T06:30:49Z</dcterms:created>
  <dcterms:modified xsi:type="dcterms:W3CDTF">2023-09-29T04:10:02Z</dcterms:modified>
</cp:coreProperties>
</file>