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ИЛОВА С.В 29.04.2022\Для сайта. Вкладка трудоустройство\"/>
    </mc:Choice>
  </mc:AlternateContent>
  <bookViews>
    <workbookView xWindow="0" yWindow="0" windowWidth="20460" windowHeight="7755"/>
  </bookViews>
  <sheets>
    <sheet name="Форма 1 трудоустройство" sheetId="5" r:id="rId1"/>
    <sheet name="Кураторы" sheetId="6" r:id="rId2"/>
  </sheets>
  <calcPr calcId="162913"/>
</workbook>
</file>

<file path=xl/calcChain.xml><?xml version="1.0" encoding="utf-8"?>
<calcChain xmlns="http://schemas.openxmlformats.org/spreadsheetml/2006/main">
  <c r="S25" i="5" l="1"/>
  <c r="Q25" i="5"/>
  <c r="O25" i="5"/>
  <c r="M25" i="5"/>
  <c r="K25" i="5"/>
  <c r="I25" i="5"/>
  <c r="G25" i="5"/>
  <c r="E25" i="5"/>
  <c r="F27" i="5" l="1"/>
  <c r="S10" i="5"/>
  <c r="S11" i="5"/>
  <c r="S12" i="5"/>
  <c r="S13" i="5"/>
  <c r="S14" i="5"/>
  <c r="S15" i="5"/>
  <c r="S16" i="5"/>
  <c r="S17" i="5"/>
  <c r="S18" i="5"/>
  <c r="S19" i="5"/>
  <c r="S20" i="5"/>
  <c r="S21" i="5"/>
  <c r="S9" i="5"/>
  <c r="Q10" i="5"/>
  <c r="Q11" i="5"/>
  <c r="Q12" i="5"/>
  <c r="Q13" i="5"/>
  <c r="Q14" i="5"/>
  <c r="Q15" i="5"/>
  <c r="Q16" i="5"/>
  <c r="Q17" i="5"/>
  <c r="Q18" i="5"/>
  <c r="Q19" i="5"/>
  <c r="Q20" i="5"/>
  <c r="Q21" i="5"/>
  <c r="Q9" i="5"/>
  <c r="O10" i="5"/>
  <c r="O11" i="5"/>
  <c r="O12" i="5"/>
  <c r="O13" i="5"/>
  <c r="O14" i="5"/>
  <c r="O15" i="5"/>
  <c r="O16" i="5"/>
  <c r="O17" i="5"/>
  <c r="O18" i="5"/>
  <c r="O19" i="5"/>
  <c r="O20" i="5"/>
  <c r="O21" i="5"/>
  <c r="O9" i="5"/>
  <c r="M10" i="5"/>
  <c r="M11" i="5"/>
  <c r="M12" i="5"/>
  <c r="M13" i="5"/>
  <c r="M14" i="5"/>
  <c r="M15" i="5"/>
  <c r="M16" i="5"/>
  <c r="M17" i="5"/>
  <c r="M18" i="5"/>
  <c r="M19" i="5"/>
  <c r="M20" i="5"/>
  <c r="M21" i="5"/>
  <c r="M9" i="5"/>
  <c r="K10" i="5"/>
  <c r="K11" i="5"/>
  <c r="K12" i="5"/>
  <c r="K13" i="5"/>
  <c r="K14" i="5"/>
  <c r="K15" i="5"/>
  <c r="K16" i="5"/>
  <c r="K17" i="5"/>
  <c r="K18" i="5"/>
  <c r="K19" i="5"/>
  <c r="K20" i="5"/>
  <c r="K21" i="5"/>
  <c r="K9" i="5"/>
  <c r="I10" i="5"/>
  <c r="I11" i="5"/>
  <c r="I12" i="5"/>
  <c r="I13" i="5"/>
  <c r="I14" i="5"/>
  <c r="I15" i="5"/>
  <c r="I16" i="5"/>
  <c r="I17" i="5"/>
  <c r="I18" i="5"/>
  <c r="I19" i="5"/>
  <c r="I20" i="5"/>
  <c r="I21" i="5"/>
  <c r="I9" i="5"/>
  <c r="G10" i="5"/>
  <c r="G11" i="5"/>
  <c r="G12" i="5"/>
  <c r="G13" i="5"/>
  <c r="G14" i="5"/>
  <c r="G15" i="5"/>
  <c r="G16" i="5"/>
  <c r="G17" i="5"/>
  <c r="G18" i="5"/>
  <c r="G19" i="5"/>
  <c r="G20" i="5"/>
  <c r="G21" i="5"/>
  <c r="G9" i="5"/>
  <c r="E10" i="5"/>
  <c r="E11" i="5"/>
  <c r="E12" i="5"/>
  <c r="E13" i="5"/>
  <c r="E14" i="5"/>
  <c r="E15" i="5"/>
  <c r="E16" i="5"/>
  <c r="E17" i="5"/>
  <c r="E18" i="5"/>
  <c r="E19" i="5"/>
  <c r="E20" i="5"/>
  <c r="E21" i="5"/>
  <c r="E9" i="5"/>
  <c r="G22" i="5" l="1"/>
  <c r="G23" i="5"/>
  <c r="G24" i="5"/>
  <c r="G26" i="5"/>
  <c r="S22" i="5" l="1"/>
  <c r="S23" i="5"/>
  <c r="S24" i="5"/>
  <c r="S26" i="5"/>
  <c r="Q22" i="5"/>
  <c r="Q23" i="5"/>
  <c r="Q24" i="5"/>
  <c r="Q26" i="5"/>
  <c r="O22" i="5"/>
  <c r="O23" i="5"/>
  <c r="O24" i="5"/>
  <c r="O26" i="5"/>
  <c r="M22" i="5"/>
  <c r="M23" i="5"/>
  <c r="M24" i="5"/>
  <c r="M26" i="5"/>
  <c r="K22" i="5"/>
  <c r="K23" i="5"/>
  <c r="K24" i="5"/>
  <c r="K26" i="5"/>
  <c r="I22" i="5"/>
  <c r="I23" i="5"/>
  <c r="I24" i="5"/>
  <c r="I26" i="5"/>
  <c r="E22" i="5"/>
  <c r="E23" i="5"/>
  <c r="E24" i="5"/>
  <c r="E26" i="5"/>
  <c r="R27" i="5" l="1"/>
  <c r="P27" i="5"/>
  <c r="N27" i="5"/>
  <c r="L27" i="5"/>
  <c r="J27" i="5"/>
  <c r="H27" i="5"/>
  <c r="D27" i="5"/>
  <c r="C27" i="5"/>
</calcChain>
</file>

<file path=xl/sharedStrings.xml><?xml version="1.0" encoding="utf-8"?>
<sst xmlns="http://schemas.openxmlformats.org/spreadsheetml/2006/main" count="97" uniqueCount="45">
  <si>
    <t>человек</t>
  </si>
  <si>
    <t>%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</si>
  <si>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</si>
  <si>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</si>
  <si>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</si>
  <si>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</si>
  <si>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 xml:space="preserve">Находятся в отпуске по уходу 
за ребенком 
</t>
  </si>
  <si>
    <t xml:space="preserve">Не занятые выпускники, в том числе находящиеся под риском нетрудоустройства
</t>
  </si>
  <si>
    <t>Занятые выпускники</t>
  </si>
  <si>
    <t>Нименование специальности/профессии</t>
  </si>
  <si>
    <t>Форма обучения</t>
  </si>
  <si>
    <t>15.01.32 Оператор станков с программным управлением</t>
  </si>
  <si>
    <t>15.01.05 Сварщик (ручной и частично механизированной сварки (наплавки)</t>
  </si>
  <si>
    <t>15.02.08 Технология машиностроения</t>
  </si>
  <si>
    <t>15.02.01 Монтаж и техническая эксплуатация промышленного оборудования (по отраслям)</t>
  </si>
  <si>
    <t>27.02.04 Автоматические системы управления</t>
  </si>
  <si>
    <t>13.02.11 Техническая эксплуатация и обслуживание электрического и электромеханического оборудования (по отраслям)</t>
  </si>
  <si>
    <t>20.02.04 Пожарная безопасность</t>
  </si>
  <si>
    <t>22.02.06 Сварочное производство</t>
  </si>
  <si>
    <t>очная</t>
  </si>
  <si>
    <t>38.02.01 Экономика и бухгалтерский учёт (по отраслям)</t>
  </si>
  <si>
    <t>заочная</t>
  </si>
  <si>
    <t>-</t>
  </si>
  <si>
    <t>Фактически трудоустроенные (неофициальное трудоустройство)</t>
  </si>
  <si>
    <t>43.01.07 Слесарь по эксплуатации и ремонту газового оборудования</t>
  </si>
  <si>
    <t>23.01.07 Машинист крана (крановщик)</t>
  </si>
  <si>
    <t>22.02.03 Литейное производство черных и цветных металлов</t>
  </si>
  <si>
    <t>29..02.04 Конструирование, моделирование и технология швейных изделий</t>
  </si>
  <si>
    <t>19.02.01 Биохимическое производство</t>
  </si>
  <si>
    <t>Фактически трудоустроенные (официальное трудоустройство),
контрактная служба</t>
  </si>
  <si>
    <t>Кураторы (выпуск 2021)</t>
  </si>
  <si>
    <t>Кулишкина А.И.</t>
  </si>
  <si>
    <t>Александрова Г. И.</t>
  </si>
  <si>
    <t>Алексеева М. В.</t>
  </si>
  <si>
    <t>Кулева О. В.</t>
  </si>
  <si>
    <t>Короткова Е. Н.</t>
  </si>
  <si>
    <t>Вахрушев Р. С.</t>
  </si>
  <si>
    <t>Велижанцева Т. И.</t>
  </si>
  <si>
    <t>Белоусова Н.С.</t>
  </si>
  <si>
    <t>Шестакова Ф. М.</t>
  </si>
  <si>
    <t>Белкин Р. С.</t>
  </si>
  <si>
    <r>
      <t xml:space="preserve">Нименование специальности/профессии
</t>
    </r>
    <r>
      <rPr>
        <b/>
        <u/>
        <sz val="20"/>
        <color theme="1"/>
        <rFont val="Times New Roman"/>
        <family val="1"/>
        <charset val="204"/>
      </rPr>
      <t>выпуск 2021</t>
    </r>
  </si>
  <si>
    <r>
      <t xml:space="preserve">Выпуск 
в </t>
    </r>
    <r>
      <rPr>
        <b/>
        <u/>
        <sz val="20"/>
        <color theme="1"/>
        <rFont val="Times New Roman"/>
        <family val="1"/>
        <charset val="204"/>
      </rPr>
      <t>2021</t>
    </r>
    <r>
      <rPr>
        <sz val="20"/>
        <color theme="1"/>
        <rFont val="Times New Roman"/>
        <family val="1"/>
        <charset val="204"/>
      </rPr>
      <t xml:space="preserve"> году</t>
    </r>
  </si>
  <si>
    <t>Ку</t>
  </si>
  <si>
    <r>
      <t xml:space="preserve">Распределение выпускников, завершивших обучение в </t>
    </r>
    <r>
      <rPr>
        <b/>
        <u/>
        <sz val="20"/>
        <color theme="1"/>
        <rFont val="Times New Roman"/>
        <family val="1"/>
        <charset val="204"/>
      </rPr>
      <t>2021</t>
    </r>
    <r>
      <rPr>
        <sz val="20"/>
        <color theme="1"/>
        <rFont val="Times New Roman"/>
        <family val="1"/>
        <charset val="204"/>
      </rPr>
      <t xml:space="preserve"> календарном году (по состоянию на 06.05.2022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</si>
</sst>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2" borderId="1" xfId="0" applyFont="1" applyFill="1" applyBorder="1" applyAlignment="1">
      <alignment wrapText="1"/>
    </xf>
    <xf numFmtId="0" fontId="3" fillId="0" borderId="0" xfId="0" applyFont="1" applyFill="1"/>
    <xf numFmtId="0" fontId="5" fillId="0" borderId="1" xfId="0" applyFont="1" applyBorder="1"/>
    <xf numFmtId="14" fontId="3" fillId="0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28"/>
  <sheetViews>
    <sheetView tabSelected="1" topLeftCell="A4" zoomScale="80" zoomScaleNormal="8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A29" sqref="A29:XFD29"/>
    </sheetView>
  </sheetViews>
  <sheetFormatPr defaultColWidth="9.140625" defaultRowHeight="18.75" x14ac:dyDescent="0.3"/>
  <cols>
    <col min="1" max="1" width="38.7109375" style="1" customWidth="1"/>
    <col min="2" max="2" width="13.5703125" style="1" customWidth="1"/>
    <col min="3" max="3" width="11.140625" style="1" customWidth="1"/>
    <col min="4" max="4" width="13.5703125" style="1" customWidth="1"/>
    <col min="5" max="5" width="7.5703125" style="3" customWidth="1"/>
    <col min="6" max="6" width="11.140625" style="3" customWidth="1"/>
    <col min="7" max="7" width="8" style="3" customWidth="1"/>
    <col min="8" max="8" width="10.42578125" style="1" customWidth="1"/>
    <col min="9" max="9" width="4.5703125" style="3" customWidth="1"/>
    <col min="10" max="10" width="11.140625" style="1" customWidth="1"/>
    <col min="11" max="11" width="7.140625" style="3" customWidth="1"/>
    <col min="12" max="12" width="9.140625" style="1" bestFit="1" customWidth="1"/>
    <col min="13" max="13" width="5.140625" style="3" customWidth="1"/>
    <col min="14" max="14" width="9.140625" style="1" bestFit="1" customWidth="1"/>
    <col min="15" max="15" width="6.5703125" style="3" customWidth="1"/>
    <col min="16" max="16" width="11.5703125" style="1" customWidth="1"/>
    <col min="17" max="17" width="7.28515625" style="3" customWidth="1"/>
    <col min="18" max="18" width="14.85546875" style="1" customWidth="1"/>
    <col min="19" max="19" width="7.42578125" style="3" customWidth="1"/>
    <col min="20" max="16384" width="9.140625" style="1"/>
  </cols>
  <sheetData>
    <row r="4" spans="1:19" s="2" customFormat="1" ht="48.75" customHeight="1" x14ac:dyDescent="0.25">
      <c r="A4" s="30" t="s">
        <v>41</v>
      </c>
      <c r="B4" s="30" t="s">
        <v>10</v>
      </c>
      <c r="C4" s="24" t="s">
        <v>42</v>
      </c>
      <c r="D4" s="24" t="s">
        <v>44</v>
      </c>
      <c r="E4" s="25"/>
      <c r="F4" s="25"/>
      <c r="G4" s="25"/>
      <c r="H4" s="24"/>
      <c r="I4" s="25"/>
      <c r="J4" s="24"/>
      <c r="K4" s="25"/>
      <c r="L4" s="24"/>
      <c r="M4" s="25"/>
      <c r="N4" s="24"/>
      <c r="O4" s="25"/>
      <c r="P4" s="24"/>
      <c r="Q4" s="25"/>
      <c r="R4" s="24"/>
      <c r="S4" s="25"/>
    </row>
    <row r="5" spans="1:19" s="2" customFormat="1" ht="18.75" customHeight="1" x14ac:dyDescent="0.25">
      <c r="A5" s="31"/>
      <c r="B5" s="31"/>
      <c r="C5" s="24"/>
      <c r="D5" s="44" t="s">
        <v>8</v>
      </c>
      <c r="E5" s="45"/>
      <c r="F5" s="45"/>
      <c r="G5" s="45"/>
      <c r="H5" s="44"/>
      <c r="I5" s="45"/>
      <c r="J5" s="44"/>
      <c r="K5" s="45"/>
      <c r="L5" s="33" t="s">
        <v>3</v>
      </c>
      <c r="M5" s="34"/>
      <c r="N5" s="33" t="s">
        <v>4</v>
      </c>
      <c r="O5" s="34"/>
      <c r="P5" s="36" t="s">
        <v>6</v>
      </c>
      <c r="Q5" s="37"/>
      <c r="R5" s="26" t="s">
        <v>7</v>
      </c>
      <c r="S5" s="27"/>
    </row>
    <row r="6" spans="1:19" s="19" customFormat="1" ht="249.75" customHeight="1" x14ac:dyDescent="0.25">
      <c r="A6" s="31"/>
      <c r="B6" s="31"/>
      <c r="C6" s="32"/>
      <c r="D6" s="38" t="s">
        <v>29</v>
      </c>
      <c r="E6" s="39"/>
      <c r="F6" s="40" t="s">
        <v>23</v>
      </c>
      <c r="G6" s="41"/>
      <c r="H6" s="40" t="s">
        <v>2</v>
      </c>
      <c r="I6" s="41"/>
      <c r="J6" s="42" t="s">
        <v>5</v>
      </c>
      <c r="K6" s="43"/>
      <c r="L6" s="32"/>
      <c r="M6" s="35"/>
      <c r="N6" s="32"/>
      <c r="O6" s="35"/>
      <c r="P6" s="32"/>
      <c r="Q6" s="35"/>
      <c r="R6" s="28"/>
      <c r="S6" s="29"/>
    </row>
    <row r="7" spans="1:19" s="19" customFormat="1" ht="136.5" customHeight="1" x14ac:dyDescent="0.25">
      <c r="A7" s="31"/>
      <c r="B7" s="36"/>
      <c r="C7" s="11" t="s">
        <v>0</v>
      </c>
      <c r="D7" s="11" t="s">
        <v>0</v>
      </c>
      <c r="E7" s="11" t="s">
        <v>1</v>
      </c>
      <c r="F7" s="11" t="s">
        <v>0</v>
      </c>
      <c r="G7" s="11" t="s">
        <v>1</v>
      </c>
      <c r="H7" s="11" t="s">
        <v>0</v>
      </c>
      <c r="I7" s="11" t="s">
        <v>1</v>
      </c>
      <c r="J7" s="12" t="s">
        <v>0</v>
      </c>
      <c r="K7" s="12" t="s">
        <v>1</v>
      </c>
      <c r="L7" s="11" t="s">
        <v>0</v>
      </c>
      <c r="M7" s="11" t="s">
        <v>1</v>
      </c>
      <c r="N7" s="11" t="s">
        <v>0</v>
      </c>
      <c r="O7" s="11" t="s">
        <v>1</v>
      </c>
      <c r="P7" s="12" t="s">
        <v>0</v>
      </c>
      <c r="Q7" s="12" t="s">
        <v>1</v>
      </c>
      <c r="R7" s="13" t="s">
        <v>0</v>
      </c>
      <c r="S7" s="13" t="s">
        <v>1</v>
      </c>
    </row>
    <row r="8" spans="1:19" s="19" customFormat="1" ht="24.7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</row>
    <row r="9" spans="1:19" s="5" customFormat="1" ht="105" x14ac:dyDescent="0.3">
      <c r="A9" s="15" t="s">
        <v>24</v>
      </c>
      <c r="B9" s="16" t="s">
        <v>19</v>
      </c>
      <c r="C9" s="17">
        <v>13</v>
      </c>
      <c r="D9" s="17">
        <v>3</v>
      </c>
      <c r="E9" s="18">
        <f t="shared" ref="E9:E21" si="0">(D9/C9)*100</f>
        <v>23.076923076923077</v>
      </c>
      <c r="F9" s="18">
        <v>1</v>
      </c>
      <c r="G9" s="18">
        <f t="shared" ref="G9:G21" si="1">(F9/C9)*100</f>
        <v>7.6923076923076925</v>
      </c>
      <c r="H9" s="17">
        <v>0</v>
      </c>
      <c r="I9" s="17">
        <f t="shared" ref="I9:I21" si="2">(H9/C9)*100</f>
        <v>0</v>
      </c>
      <c r="J9" s="17">
        <v>0</v>
      </c>
      <c r="K9" s="18">
        <f t="shared" ref="K9:K21" si="3">(J9/C9)*100</f>
        <v>0</v>
      </c>
      <c r="L9" s="17">
        <v>0</v>
      </c>
      <c r="M9" s="18">
        <f t="shared" ref="M9:M21" si="4">(L9/C9)*100</f>
        <v>0</v>
      </c>
      <c r="N9" s="17">
        <v>9</v>
      </c>
      <c r="O9" s="18">
        <f t="shared" ref="O9:O21" si="5">(N9/C9)*100</f>
        <v>69.230769230769226</v>
      </c>
      <c r="P9" s="17">
        <v>0</v>
      </c>
      <c r="Q9" s="18">
        <f t="shared" ref="Q9:Q21" si="6">(P9/C9)*100</f>
        <v>0</v>
      </c>
      <c r="R9" s="17">
        <v>0</v>
      </c>
      <c r="S9" s="18">
        <f t="shared" ref="S9:S21" si="7">(R9/C9)*100</f>
        <v>0</v>
      </c>
    </row>
    <row r="10" spans="1:19" s="5" customFormat="1" ht="105" x14ac:dyDescent="0.3">
      <c r="A10" s="15" t="s">
        <v>11</v>
      </c>
      <c r="B10" s="16" t="s">
        <v>19</v>
      </c>
      <c r="C10" s="17">
        <v>20</v>
      </c>
      <c r="D10" s="17">
        <v>10</v>
      </c>
      <c r="E10" s="18">
        <f t="shared" si="0"/>
        <v>50</v>
      </c>
      <c r="F10" s="18">
        <v>0</v>
      </c>
      <c r="G10" s="18">
        <f t="shared" si="1"/>
        <v>0</v>
      </c>
      <c r="H10" s="17">
        <v>0</v>
      </c>
      <c r="I10" s="17">
        <f t="shared" si="2"/>
        <v>0</v>
      </c>
      <c r="J10" s="17">
        <v>0</v>
      </c>
      <c r="K10" s="18">
        <f t="shared" si="3"/>
        <v>0</v>
      </c>
      <c r="L10" s="17">
        <v>0</v>
      </c>
      <c r="M10" s="18">
        <f t="shared" si="4"/>
        <v>0</v>
      </c>
      <c r="N10" s="17">
        <v>10</v>
      </c>
      <c r="O10" s="18">
        <f t="shared" si="5"/>
        <v>50</v>
      </c>
      <c r="P10" s="17">
        <v>0</v>
      </c>
      <c r="Q10" s="18">
        <f t="shared" si="6"/>
        <v>0</v>
      </c>
      <c r="R10" s="17">
        <v>0</v>
      </c>
      <c r="S10" s="18">
        <f t="shared" si="7"/>
        <v>0</v>
      </c>
    </row>
    <row r="11" spans="1:19" s="5" customFormat="1" ht="105" x14ac:dyDescent="0.3">
      <c r="A11" s="15" t="s">
        <v>12</v>
      </c>
      <c r="B11" s="16" t="s">
        <v>19</v>
      </c>
      <c r="C11" s="17">
        <v>21</v>
      </c>
      <c r="D11" s="17">
        <v>10</v>
      </c>
      <c r="E11" s="18">
        <f t="shared" si="0"/>
        <v>47.619047619047613</v>
      </c>
      <c r="F11" s="18">
        <v>3</v>
      </c>
      <c r="G11" s="18">
        <f t="shared" si="1"/>
        <v>14.285714285714285</v>
      </c>
      <c r="H11" s="17">
        <v>0</v>
      </c>
      <c r="I11" s="17">
        <f t="shared" si="2"/>
        <v>0</v>
      </c>
      <c r="J11" s="17">
        <v>0</v>
      </c>
      <c r="K11" s="18">
        <f t="shared" si="3"/>
        <v>0</v>
      </c>
      <c r="L11" s="17">
        <v>0</v>
      </c>
      <c r="M11" s="18">
        <f t="shared" si="4"/>
        <v>0</v>
      </c>
      <c r="N11" s="17">
        <v>8</v>
      </c>
      <c r="O11" s="18">
        <f t="shared" si="5"/>
        <v>38.095238095238095</v>
      </c>
      <c r="P11" s="17">
        <v>0</v>
      </c>
      <c r="Q11" s="18">
        <f t="shared" si="6"/>
        <v>0</v>
      </c>
      <c r="R11" s="17">
        <v>0</v>
      </c>
      <c r="S11" s="18">
        <f t="shared" si="7"/>
        <v>0</v>
      </c>
    </row>
    <row r="12" spans="1:19" s="5" customFormat="1" ht="52.5" x14ac:dyDescent="0.3">
      <c r="A12" s="22" t="s">
        <v>25</v>
      </c>
      <c r="B12" s="16" t="s">
        <v>19</v>
      </c>
      <c r="C12" s="17">
        <v>17</v>
      </c>
      <c r="D12" s="17">
        <v>5</v>
      </c>
      <c r="E12" s="18">
        <f t="shared" si="0"/>
        <v>29.411764705882355</v>
      </c>
      <c r="F12" s="18">
        <v>1</v>
      </c>
      <c r="G12" s="18">
        <f t="shared" si="1"/>
        <v>5.8823529411764701</v>
      </c>
      <c r="H12" s="17">
        <v>0</v>
      </c>
      <c r="I12" s="17">
        <f t="shared" si="2"/>
        <v>0</v>
      </c>
      <c r="J12" s="17">
        <v>0</v>
      </c>
      <c r="K12" s="18">
        <f t="shared" si="3"/>
        <v>0</v>
      </c>
      <c r="L12" s="17">
        <v>0</v>
      </c>
      <c r="M12" s="18">
        <f t="shared" si="4"/>
        <v>0</v>
      </c>
      <c r="N12" s="17">
        <v>11</v>
      </c>
      <c r="O12" s="18">
        <f t="shared" si="5"/>
        <v>64.705882352941174</v>
      </c>
      <c r="P12" s="17">
        <v>0</v>
      </c>
      <c r="Q12" s="18">
        <f t="shared" si="6"/>
        <v>0</v>
      </c>
      <c r="R12" s="17">
        <v>0</v>
      </c>
      <c r="S12" s="18">
        <f t="shared" si="7"/>
        <v>0</v>
      </c>
    </row>
    <row r="13" spans="1:19" s="5" customFormat="1" ht="52.5" x14ac:dyDescent="0.3">
      <c r="A13" s="15" t="s">
        <v>18</v>
      </c>
      <c r="B13" s="16" t="s">
        <v>19</v>
      </c>
      <c r="C13" s="17">
        <v>18</v>
      </c>
      <c r="D13" s="17">
        <v>7</v>
      </c>
      <c r="E13" s="18">
        <f t="shared" si="0"/>
        <v>38.888888888888893</v>
      </c>
      <c r="F13" s="18">
        <v>0</v>
      </c>
      <c r="G13" s="18">
        <f t="shared" si="1"/>
        <v>0</v>
      </c>
      <c r="H13" s="17">
        <v>0</v>
      </c>
      <c r="I13" s="17">
        <f t="shared" si="2"/>
        <v>0</v>
      </c>
      <c r="J13" s="17">
        <v>0</v>
      </c>
      <c r="K13" s="18">
        <f t="shared" si="3"/>
        <v>0</v>
      </c>
      <c r="L13" s="17">
        <v>0</v>
      </c>
      <c r="M13" s="18">
        <f t="shared" si="4"/>
        <v>0</v>
      </c>
      <c r="N13" s="17">
        <v>11</v>
      </c>
      <c r="O13" s="18">
        <f t="shared" si="5"/>
        <v>61.111111111111114</v>
      </c>
      <c r="P13" s="17">
        <v>0</v>
      </c>
      <c r="Q13" s="18">
        <f t="shared" si="6"/>
        <v>0</v>
      </c>
      <c r="R13" s="17">
        <v>0</v>
      </c>
      <c r="S13" s="18">
        <f t="shared" si="7"/>
        <v>0</v>
      </c>
    </row>
    <row r="14" spans="1:19" s="5" customFormat="1" ht="78.75" x14ac:dyDescent="0.3">
      <c r="A14" s="15" t="s">
        <v>26</v>
      </c>
      <c r="B14" s="16" t="s">
        <v>19</v>
      </c>
      <c r="C14" s="17">
        <v>10</v>
      </c>
      <c r="D14" s="17">
        <v>3</v>
      </c>
      <c r="E14" s="18">
        <f t="shared" si="0"/>
        <v>30</v>
      </c>
      <c r="F14" s="18">
        <v>0</v>
      </c>
      <c r="G14" s="18">
        <f t="shared" si="1"/>
        <v>0</v>
      </c>
      <c r="H14" s="17">
        <v>0</v>
      </c>
      <c r="I14" s="17">
        <f t="shared" si="2"/>
        <v>0</v>
      </c>
      <c r="J14" s="17">
        <v>0</v>
      </c>
      <c r="K14" s="18">
        <f t="shared" si="3"/>
        <v>0</v>
      </c>
      <c r="L14" s="17">
        <v>0</v>
      </c>
      <c r="M14" s="18">
        <f t="shared" si="4"/>
        <v>0</v>
      </c>
      <c r="N14" s="17">
        <v>7</v>
      </c>
      <c r="O14" s="18">
        <f t="shared" si="5"/>
        <v>70</v>
      </c>
      <c r="P14" s="17">
        <v>0</v>
      </c>
      <c r="Q14" s="18">
        <f t="shared" si="6"/>
        <v>0</v>
      </c>
      <c r="R14" s="17">
        <v>0</v>
      </c>
      <c r="S14" s="18">
        <f t="shared" si="7"/>
        <v>0</v>
      </c>
    </row>
    <row r="15" spans="1:19" s="5" customFormat="1" ht="52.5" x14ac:dyDescent="0.3">
      <c r="A15" s="15" t="s">
        <v>13</v>
      </c>
      <c r="B15" s="16" t="s">
        <v>19</v>
      </c>
      <c r="C15" s="17">
        <v>18</v>
      </c>
      <c r="D15" s="17">
        <v>9</v>
      </c>
      <c r="E15" s="18">
        <f t="shared" si="0"/>
        <v>50</v>
      </c>
      <c r="F15" s="18">
        <v>1</v>
      </c>
      <c r="G15" s="18">
        <f t="shared" si="1"/>
        <v>5.5555555555555554</v>
      </c>
      <c r="H15" s="17">
        <v>0</v>
      </c>
      <c r="I15" s="17">
        <f t="shared" si="2"/>
        <v>0</v>
      </c>
      <c r="J15" s="17">
        <v>0</v>
      </c>
      <c r="K15" s="18">
        <f t="shared" si="3"/>
        <v>0</v>
      </c>
      <c r="L15" s="17">
        <v>0</v>
      </c>
      <c r="M15" s="18">
        <f t="shared" si="4"/>
        <v>0</v>
      </c>
      <c r="N15" s="17">
        <v>8</v>
      </c>
      <c r="O15" s="18">
        <f t="shared" si="5"/>
        <v>44.444444444444443</v>
      </c>
      <c r="P15" s="17">
        <v>0</v>
      </c>
      <c r="Q15" s="18">
        <f t="shared" si="6"/>
        <v>0</v>
      </c>
      <c r="R15" s="17">
        <v>0</v>
      </c>
      <c r="S15" s="18">
        <f t="shared" si="7"/>
        <v>0</v>
      </c>
    </row>
    <row r="16" spans="1:19" s="5" customFormat="1" ht="157.5" x14ac:dyDescent="0.3">
      <c r="A16" s="15" t="s">
        <v>14</v>
      </c>
      <c r="B16" s="16" t="s">
        <v>19</v>
      </c>
      <c r="C16" s="17">
        <v>13</v>
      </c>
      <c r="D16" s="17">
        <v>5</v>
      </c>
      <c r="E16" s="18">
        <f t="shared" si="0"/>
        <v>38.461538461538467</v>
      </c>
      <c r="F16" s="18">
        <v>1</v>
      </c>
      <c r="G16" s="18">
        <f t="shared" si="1"/>
        <v>7.6923076923076925</v>
      </c>
      <c r="H16" s="17">
        <v>0</v>
      </c>
      <c r="I16" s="17">
        <f t="shared" si="2"/>
        <v>0</v>
      </c>
      <c r="J16" s="17">
        <v>0</v>
      </c>
      <c r="K16" s="18">
        <f t="shared" si="3"/>
        <v>0</v>
      </c>
      <c r="L16" s="17">
        <v>0</v>
      </c>
      <c r="M16" s="18">
        <f t="shared" si="4"/>
        <v>0</v>
      </c>
      <c r="N16" s="17">
        <v>7</v>
      </c>
      <c r="O16" s="18">
        <f t="shared" si="5"/>
        <v>53.846153846153847</v>
      </c>
      <c r="P16" s="17">
        <v>0</v>
      </c>
      <c r="Q16" s="18">
        <f t="shared" si="6"/>
        <v>0</v>
      </c>
      <c r="R16" s="17">
        <v>0</v>
      </c>
      <c r="S16" s="18">
        <f t="shared" si="7"/>
        <v>0</v>
      </c>
    </row>
    <row r="17" spans="1:19" s="5" customFormat="1" ht="78.75" x14ac:dyDescent="0.3">
      <c r="A17" s="15" t="s">
        <v>15</v>
      </c>
      <c r="B17" s="16" t="s">
        <v>19</v>
      </c>
      <c r="C17" s="17">
        <v>24</v>
      </c>
      <c r="D17" s="17">
        <v>6</v>
      </c>
      <c r="E17" s="18">
        <f t="shared" si="0"/>
        <v>25</v>
      </c>
      <c r="F17" s="18">
        <v>0</v>
      </c>
      <c r="G17" s="18">
        <f t="shared" si="1"/>
        <v>0</v>
      </c>
      <c r="H17" s="17">
        <v>0</v>
      </c>
      <c r="I17" s="17">
        <f t="shared" si="2"/>
        <v>0</v>
      </c>
      <c r="J17" s="17">
        <v>0</v>
      </c>
      <c r="K17" s="18">
        <f t="shared" si="3"/>
        <v>0</v>
      </c>
      <c r="L17" s="17">
        <v>1</v>
      </c>
      <c r="M17" s="18">
        <f t="shared" si="4"/>
        <v>4.1666666666666661</v>
      </c>
      <c r="N17" s="17">
        <v>17</v>
      </c>
      <c r="O17" s="18">
        <f t="shared" si="5"/>
        <v>70.833333333333343</v>
      </c>
      <c r="P17" s="17">
        <v>0</v>
      </c>
      <c r="Q17" s="18">
        <f t="shared" si="6"/>
        <v>0</v>
      </c>
      <c r="R17" s="17">
        <v>0</v>
      </c>
      <c r="S17" s="18">
        <f t="shared" si="7"/>
        <v>0</v>
      </c>
    </row>
    <row r="18" spans="1:19" s="5" customFormat="1" ht="183.75" x14ac:dyDescent="0.3">
      <c r="A18" s="15" t="s">
        <v>16</v>
      </c>
      <c r="B18" s="16" t="s">
        <v>19</v>
      </c>
      <c r="C18" s="17">
        <v>22</v>
      </c>
      <c r="D18" s="17">
        <v>10</v>
      </c>
      <c r="E18" s="18">
        <f t="shared" si="0"/>
        <v>45.454545454545453</v>
      </c>
      <c r="F18" s="18">
        <v>1</v>
      </c>
      <c r="G18" s="18">
        <f t="shared" si="1"/>
        <v>4.5454545454545459</v>
      </c>
      <c r="H18" s="17">
        <v>0</v>
      </c>
      <c r="I18" s="17">
        <f t="shared" si="2"/>
        <v>0</v>
      </c>
      <c r="J18" s="17">
        <v>0</v>
      </c>
      <c r="K18" s="18">
        <f t="shared" si="3"/>
        <v>0</v>
      </c>
      <c r="L18" s="17">
        <v>3</v>
      </c>
      <c r="M18" s="18">
        <f t="shared" si="4"/>
        <v>13.636363636363635</v>
      </c>
      <c r="N18" s="17">
        <v>8</v>
      </c>
      <c r="O18" s="18">
        <f t="shared" si="5"/>
        <v>36.363636363636367</v>
      </c>
      <c r="P18" s="17">
        <v>0</v>
      </c>
      <c r="Q18" s="18">
        <f t="shared" si="6"/>
        <v>0</v>
      </c>
      <c r="R18" s="17">
        <v>0</v>
      </c>
      <c r="S18" s="18">
        <f t="shared" si="7"/>
        <v>0</v>
      </c>
    </row>
    <row r="19" spans="1:19" s="5" customFormat="1" ht="131.25" x14ac:dyDescent="0.3">
      <c r="A19" s="23" t="s">
        <v>27</v>
      </c>
      <c r="B19" s="16" t="s">
        <v>19</v>
      </c>
      <c r="C19" s="17">
        <v>8</v>
      </c>
      <c r="D19" s="17">
        <v>6</v>
      </c>
      <c r="E19" s="18">
        <f t="shared" si="0"/>
        <v>75</v>
      </c>
      <c r="F19" s="18">
        <v>0</v>
      </c>
      <c r="G19" s="18">
        <f t="shared" si="1"/>
        <v>0</v>
      </c>
      <c r="H19" s="17">
        <v>0</v>
      </c>
      <c r="I19" s="17">
        <f t="shared" si="2"/>
        <v>0</v>
      </c>
      <c r="J19" s="17">
        <v>0</v>
      </c>
      <c r="K19" s="18">
        <f t="shared" si="3"/>
        <v>0</v>
      </c>
      <c r="L19" s="17">
        <v>1</v>
      </c>
      <c r="M19" s="18">
        <f t="shared" si="4"/>
        <v>12.5</v>
      </c>
      <c r="N19" s="17">
        <v>0</v>
      </c>
      <c r="O19" s="18">
        <f t="shared" si="5"/>
        <v>0</v>
      </c>
      <c r="P19" s="17">
        <v>1</v>
      </c>
      <c r="Q19" s="18">
        <f t="shared" si="6"/>
        <v>12.5</v>
      </c>
      <c r="R19" s="17">
        <v>0</v>
      </c>
      <c r="S19" s="18">
        <f t="shared" si="7"/>
        <v>0</v>
      </c>
    </row>
    <row r="20" spans="1:19" s="5" customFormat="1" ht="78.75" x14ac:dyDescent="0.3">
      <c r="A20" s="15" t="s">
        <v>28</v>
      </c>
      <c r="B20" s="16" t="s">
        <v>19</v>
      </c>
      <c r="C20" s="17">
        <v>19</v>
      </c>
      <c r="D20" s="17">
        <v>11</v>
      </c>
      <c r="E20" s="18">
        <f t="shared" si="0"/>
        <v>57.894736842105267</v>
      </c>
      <c r="F20" s="18">
        <v>0</v>
      </c>
      <c r="G20" s="18">
        <f t="shared" si="1"/>
        <v>0</v>
      </c>
      <c r="H20" s="17">
        <v>0</v>
      </c>
      <c r="I20" s="17">
        <f t="shared" si="2"/>
        <v>0</v>
      </c>
      <c r="J20" s="17">
        <v>0</v>
      </c>
      <c r="K20" s="18">
        <f t="shared" si="3"/>
        <v>0</v>
      </c>
      <c r="L20" s="17">
        <v>2</v>
      </c>
      <c r="M20" s="18">
        <f t="shared" si="4"/>
        <v>10.526315789473683</v>
      </c>
      <c r="N20" s="17">
        <v>2</v>
      </c>
      <c r="O20" s="18">
        <f t="shared" si="5"/>
        <v>10.526315789473683</v>
      </c>
      <c r="P20" s="17">
        <v>4</v>
      </c>
      <c r="Q20" s="18">
        <f t="shared" si="6"/>
        <v>21.052631578947366</v>
      </c>
      <c r="R20" s="17">
        <v>0</v>
      </c>
      <c r="S20" s="18">
        <f t="shared" si="7"/>
        <v>0</v>
      </c>
    </row>
    <row r="21" spans="1:19" s="5" customFormat="1" ht="83.25" customHeight="1" x14ac:dyDescent="0.3">
      <c r="A21" s="15" t="s">
        <v>17</v>
      </c>
      <c r="B21" s="16" t="s">
        <v>19</v>
      </c>
      <c r="C21" s="17">
        <v>23</v>
      </c>
      <c r="D21" s="17">
        <v>2</v>
      </c>
      <c r="E21" s="18">
        <f t="shared" si="0"/>
        <v>8.695652173913043</v>
      </c>
      <c r="F21" s="18">
        <v>0</v>
      </c>
      <c r="G21" s="18">
        <f t="shared" si="1"/>
        <v>0</v>
      </c>
      <c r="H21" s="17">
        <v>1</v>
      </c>
      <c r="I21" s="17">
        <f t="shared" si="2"/>
        <v>4.3478260869565215</v>
      </c>
      <c r="J21" s="17">
        <v>0</v>
      </c>
      <c r="K21" s="18">
        <f t="shared" si="3"/>
        <v>0</v>
      </c>
      <c r="L21" s="17">
        <v>2</v>
      </c>
      <c r="M21" s="18">
        <f t="shared" si="4"/>
        <v>8.695652173913043</v>
      </c>
      <c r="N21" s="17">
        <v>18</v>
      </c>
      <c r="O21" s="18">
        <f t="shared" si="5"/>
        <v>78.260869565217391</v>
      </c>
      <c r="P21" s="17">
        <v>0</v>
      </c>
      <c r="Q21" s="18">
        <f t="shared" si="6"/>
        <v>0</v>
      </c>
      <c r="R21" s="17">
        <v>0</v>
      </c>
      <c r="S21" s="18">
        <f t="shared" si="7"/>
        <v>0</v>
      </c>
    </row>
    <row r="22" spans="1:19" s="5" customFormat="1" ht="78.75" x14ac:dyDescent="0.3">
      <c r="A22" s="15" t="s">
        <v>20</v>
      </c>
      <c r="B22" s="16" t="s">
        <v>21</v>
      </c>
      <c r="C22" s="17">
        <v>9</v>
      </c>
      <c r="D22" s="17">
        <v>9</v>
      </c>
      <c r="E22" s="18">
        <f t="shared" ref="E22:E26" si="8">(D22/C22)*100</f>
        <v>100</v>
      </c>
      <c r="F22" s="18">
        <v>0</v>
      </c>
      <c r="G22" s="18">
        <f t="shared" ref="G22:G26" si="9">(F22/C22)*100</f>
        <v>0</v>
      </c>
      <c r="H22" s="17">
        <v>0</v>
      </c>
      <c r="I22" s="17">
        <f t="shared" ref="I22:I26" si="10">(H22/C22)*100</f>
        <v>0</v>
      </c>
      <c r="J22" s="17">
        <v>0</v>
      </c>
      <c r="K22" s="18">
        <f t="shared" ref="K22:K26" si="11">(J22/C22)*100</f>
        <v>0</v>
      </c>
      <c r="L22" s="17">
        <v>0</v>
      </c>
      <c r="M22" s="18">
        <f t="shared" ref="M22:M26" si="12">(L22/C22)*100</f>
        <v>0</v>
      </c>
      <c r="N22" s="17">
        <v>0</v>
      </c>
      <c r="O22" s="18">
        <f t="shared" ref="O22:O26" si="13">(N22/C22)*100</f>
        <v>0</v>
      </c>
      <c r="P22" s="17">
        <v>0</v>
      </c>
      <c r="Q22" s="18">
        <f t="shared" ref="Q22:Q26" si="14">(P22/C22)*100</f>
        <v>0</v>
      </c>
      <c r="R22" s="17">
        <v>0</v>
      </c>
      <c r="S22" s="18">
        <f t="shared" ref="S22:S26" si="15">(R22/C22)*100</f>
        <v>0</v>
      </c>
    </row>
    <row r="23" spans="1:19" s="5" customFormat="1" ht="52.5" x14ac:dyDescent="0.3">
      <c r="A23" s="15" t="s">
        <v>13</v>
      </c>
      <c r="B23" s="16" t="s">
        <v>21</v>
      </c>
      <c r="C23" s="17">
        <v>15</v>
      </c>
      <c r="D23" s="17">
        <v>15</v>
      </c>
      <c r="E23" s="18">
        <f t="shared" si="8"/>
        <v>100</v>
      </c>
      <c r="F23" s="18">
        <v>0</v>
      </c>
      <c r="G23" s="18">
        <f t="shared" si="9"/>
        <v>0</v>
      </c>
      <c r="H23" s="17">
        <v>0</v>
      </c>
      <c r="I23" s="17">
        <f t="shared" si="10"/>
        <v>0</v>
      </c>
      <c r="J23" s="17">
        <v>0</v>
      </c>
      <c r="K23" s="18">
        <f t="shared" si="11"/>
        <v>0</v>
      </c>
      <c r="L23" s="17">
        <v>0</v>
      </c>
      <c r="M23" s="18">
        <f t="shared" si="12"/>
        <v>0</v>
      </c>
      <c r="N23" s="17">
        <v>0</v>
      </c>
      <c r="O23" s="18">
        <f t="shared" si="13"/>
        <v>0</v>
      </c>
      <c r="P23" s="17">
        <v>0</v>
      </c>
      <c r="Q23" s="18">
        <f t="shared" si="14"/>
        <v>0</v>
      </c>
      <c r="R23" s="17">
        <v>0</v>
      </c>
      <c r="S23" s="18">
        <f t="shared" si="15"/>
        <v>0</v>
      </c>
    </row>
    <row r="24" spans="1:19" s="5" customFormat="1" ht="157.5" x14ac:dyDescent="0.3">
      <c r="A24" s="15" t="s">
        <v>14</v>
      </c>
      <c r="B24" s="16" t="s">
        <v>21</v>
      </c>
      <c r="C24" s="17">
        <v>10</v>
      </c>
      <c r="D24" s="17">
        <v>10</v>
      </c>
      <c r="E24" s="18">
        <f t="shared" si="8"/>
        <v>100</v>
      </c>
      <c r="F24" s="18">
        <v>0</v>
      </c>
      <c r="G24" s="18">
        <f t="shared" si="9"/>
        <v>0</v>
      </c>
      <c r="H24" s="17">
        <v>0</v>
      </c>
      <c r="I24" s="17">
        <f t="shared" si="10"/>
        <v>0</v>
      </c>
      <c r="J24" s="17">
        <v>0</v>
      </c>
      <c r="K24" s="18">
        <f t="shared" si="11"/>
        <v>0</v>
      </c>
      <c r="L24" s="17">
        <v>0</v>
      </c>
      <c r="M24" s="18">
        <f t="shared" si="12"/>
        <v>0</v>
      </c>
      <c r="N24" s="17">
        <v>0</v>
      </c>
      <c r="O24" s="18">
        <f t="shared" si="13"/>
        <v>0</v>
      </c>
      <c r="P24" s="17">
        <v>0</v>
      </c>
      <c r="Q24" s="18">
        <f t="shared" si="14"/>
        <v>0</v>
      </c>
      <c r="R24" s="17">
        <v>0</v>
      </c>
      <c r="S24" s="18">
        <f t="shared" si="15"/>
        <v>0</v>
      </c>
    </row>
    <row r="25" spans="1:19" s="5" customFormat="1" ht="183.75" x14ac:dyDescent="0.3">
      <c r="A25" s="15" t="s">
        <v>16</v>
      </c>
      <c r="B25" s="16" t="s">
        <v>21</v>
      </c>
      <c r="C25" s="17">
        <v>1</v>
      </c>
      <c r="D25" s="17">
        <v>1</v>
      </c>
      <c r="E25" s="18">
        <f t="shared" si="8"/>
        <v>100</v>
      </c>
      <c r="F25" s="18">
        <v>0</v>
      </c>
      <c r="G25" s="18">
        <f t="shared" ref="G25" si="16">(F25/C25)*100</f>
        <v>0</v>
      </c>
      <c r="H25" s="17">
        <v>0</v>
      </c>
      <c r="I25" s="17">
        <f t="shared" ref="I25" si="17">(H25/C25)*100</f>
        <v>0</v>
      </c>
      <c r="J25" s="17">
        <v>0</v>
      </c>
      <c r="K25" s="18">
        <f t="shared" ref="K25" si="18">(J25/C25)*100</f>
        <v>0</v>
      </c>
      <c r="L25" s="17">
        <v>0</v>
      </c>
      <c r="M25" s="18">
        <f t="shared" ref="M25" si="19">(L25/C25)*100</f>
        <v>0</v>
      </c>
      <c r="N25" s="17">
        <v>0</v>
      </c>
      <c r="O25" s="18">
        <f t="shared" ref="O25" si="20">(N25/C25)*100</f>
        <v>0</v>
      </c>
      <c r="P25" s="17">
        <v>0</v>
      </c>
      <c r="Q25" s="18">
        <f t="shared" ref="Q25" si="21">(P25/C25)*100</f>
        <v>0</v>
      </c>
      <c r="R25" s="17">
        <v>0</v>
      </c>
      <c r="S25" s="18">
        <f t="shared" ref="S25" si="22">(R25/C25)*100</f>
        <v>0</v>
      </c>
    </row>
    <row r="26" spans="1:19" s="5" customFormat="1" ht="52.5" x14ac:dyDescent="0.3">
      <c r="A26" s="15" t="s">
        <v>18</v>
      </c>
      <c r="B26" s="16" t="s">
        <v>21</v>
      </c>
      <c r="C26" s="17">
        <v>8</v>
      </c>
      <c r="D26" s="17">
        <v>8</v>
      </c>
      <c r="E26" s="18">
        <f t="shared" si="8"/>
        <v>100</v>
      </c>
      <c r="F26" s="18">
        <v>0</v>
      </c>
      <c r="G26" s="18">
        <f t="shared" si="9"/>
        <v>0</v>
      </c>
      <c r="H26" s="17">
        <v>0</v>
      </c>
      <c r="I26" s="17">
        <f t="shared" si="10"/>
        <v>0</v>
      </c>
      <c r="J26" s="17">
        <v>0</v>
      </c>
      <c r="K26" s="18">
        <f t="shared" si="11"/>
        <v>0</v>
      </c>
      <c r="L26" s="17">
        <v>0</v>
      </c>
      <c r="M26" s="18">
        <f t="shared" si="12"/>
        <v>0</v>
      </c>
      <c r="N26" s="17">
        <v>0</v>
      </c>
      <c r="O26" s="18">
        <f t="shared" si="13"/>
        <v>0</v>
      </c>
      <c r="P26" s="17">
        <v>0</v>
      </c>
      <c r="Q26" s="18">
        <f t="shared" si="14"/>
        <v>0</v>
      </c>
      <c r="R26" s="17">
        <v>0</v>
      </c>
      <c r="S26" s="18">
        <f t="shared" si="15"/>
        <v>0</v>
      </c>
    </row>
    <row r="27" spans="1:19" s="5" customFormat="1" ht="24.75" customHeight="1" x14ac:dyDescent="0.4">
      <c r="A27" s="20"/>
      <c r="B27" s="20"/>
      <c r="C27" s="21">
        <f>SUM(C9:C26)</f>
        <v>269</v>
      </c>
      <c r="D27" s="21">
        <f>SUM(D9:D26)</f>
        <v>130</v>
      </c>
      <c r="E27" s="17" t="s">
        <v>22</v>
      </c>
      <c r="F27" s="18">
        <f>SUM(F9:F26)</f>
        <v>8</v>
      </c>
      <c r="G27" s="17" t="s">
        <v>22</v>
      </c>
      <c r="H27" s="21">
        <f>SUM(H9:H26)</f>
        <v>1</v>
      </c>
      <c r="I27" s="17" t="s">
        <v>22</v>
      </c>
      <c r="J27" s="21">
        <f>SUM(J9:J26)</f>
        <v>0</v>
      </c>
      <c r="K27" s="17" t="s">
        <v>22</v>
      </c>
      <c r="L27" s="21">
        <f>SUM(L9:L26)</f>
        <v>9</v>
      </c>
      <c r="M27" s="17" t="s">
        <v>22</v>
      </c>
      <c r="N27" s="21">
        <f>SUM(N9:N26)</f>
        <v>116</v>
      </c>
      <c r="O27" s="17" t="s">
        <v>22</v>
      </c>
      <c r="P27" s="21">
        <f>SUM(P9:P26)</f>
        <v>5</v>
      </c>
      <c r="Q27" s="17" t="s">
        <v>22</v>
      </c>
      <c r="R27" s="21">
        <f>SUM(R9:R26)</f>
        <v>0</v>
      </c>
      <c r="S27" s="17" t="s">
        <v>22</v>
      </c>
    </row>
    <row r="28" spans="1:19" s="3" customFormat="1" x14ac:dyDescent="0.3"/>
  </sheetData>
  <mergeCells count="13">
    <mergeCell ref="D4:S4"/>
    <mergeCell ref="R5:S6"/>
    <mergeCell ref="A4:A7"/>
    <mergeCell ref="C4:C6"/>
    <mergeCell ref="L5:M6"/>
    <mergeCell ref="B4:B7"/>
    <mergeCell ref="N5:O6"/>
    <mergeCell ref="P5:Q6"/>
    <mergeCell ref="D6:E6"/>
    <mergeCell ref="H6:I6"/>
    <mergeCell ref="J6:K6"/>
    <mergeCell ref="D5:K5"/>
    <mergeCell ref="F6:G6"/>
  </mergeCells>
  <printOptions horizontalCentered="1"/>
  <pageMargins left="0.19685039370078741" right="0.19685039370078741" top="0.19685039370078741" bottom="0.19685039370078741" header="3.937007874015748E-2" footer="3.937007874015748E-2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8" workbookViewId="0">
      <selection activeCell="B25" sqref="B25"/>
    </sheetView>
  </sheetViews>
  <sheetFormatPr defaultRowHeight="15" x14ac:dyDescent="0.25"/>
  <cols>
    <col min="1" max="1" width="44.28515625" customWidth="1"/>
    <col min="2" max="2" width="40.5703125" customWidth="1"/>
  </cols>
  <sheetData>
    <row r="1" spans="1:5" x14ac:dyDescent="0.25">
      <c r="A1" s="46" t="s">
        <v>9</v>
      </c>
      <c r="B1" s="48" t="s">
        <v>30</v>
      </c>
    </row>
    <row r="2" spans="1:5" ht="21" customHeight="1" x14ac:dyDescent="0.25">
      <c r="A2" s="47"/>
      <c r="B2" s="48"/>
    </row>
    <row r="3" spans="1:5" ht="10.5" hidden="1" customHeight="1" x14ac:dyDescent="0.3">
      <c r="A3" s="47"/>
      <c r="B3" s="6"/>
    </row>
    <row r="4" spans="1:5" ht="31.5" hidden="1" customHeight="1" x14ac:dyDescent="0.3">
      <c r="A4" s="47"/>
      <c r="B4" s="6"/>
    </row>
    <row r="5" spans="1:5" ht="37.5" x14ac:dyDescent="0.3">
      <c r="A5" s="7" t="s">
        <v>25</v>
      </c>
      <c r="B5" s="10" t="s">
        <v>32</v>
      </c>
    </row>
    <row r="6" spans="1:5" ht="24.75" customHeight="1" x14ac:dyDescent="0.3">
      <c r="A6" s="8" t="s">
        <v>18</v>
      </c>
      <c r="B6" s="10" t="s">
        <v>33</v>
      </c>
    </row>
    <row r="7" spans="1:5" ht="36.75" customHeight="1" x14ac:dyDescent="0.3">
      <c r="A7" s="9" t="s">
        <v>26</v>
      </c>
      <c r="B7" s="10" t="s">
        <v>34</v>
      </c>
    </row>
    <row r="8" spans="1:5" ht="37.5" x14ac:dyDescent="0.3">
      <c r="A8" s="9" t="s">
        <v>13</v>
      </c>
      <c r="B8" s="10" t="s">
        <v>35</v>
      </c>
    </row>
    <row r="9" spans="1:5" ht="56.25" x14ac:dyDescent="0.3">
      <c r="A9" s="8" t="s">
        <v>14</v>
      </c>
      <c r="B9" s="10" t="s">
        <v>36</v>
      </c>
      <c r="E9" t="s">
        <v>43</v>
      </c>
    </row>
    <row r="10" spans="1:5" ht="37.5" x14ac:dyDescent="0.3">
      <c r="A10" s="9" t="s">
        <v>15</v>
      </c>
      <c r="B10" s="10" t="s">
        <v>37</v>
      </c>
    </row>
    <row r="11" spans="1:5" ht="75" x14ac:dyDescent="0.3">
      <c r="A11" s="9" t="s">
        <v>16</v>
      </c>
      <c r="B11" s="10" t="s">
        <v>38</v>
      </c>
    </row>
    <row r="12" spans="1:5" ht="57" customHeight="1" x14ac:dyDescent="0.3">
      <c r="A12" s="4" t="s">
        <v>27</v>
      </c>
      <c r="B12" s="10" t="s">
        <v>31</v>
      </c>
    </row>
    <row r="13" spans="1:5" ht="37.5" x14ac:dyDescent="0.3">
      <c r="A13" s="8" t="s">
        <v>28</v>
      </c>
      <c r="B13" s="10" t="s">
        <v>39</v>
      </c>
    </row>
    <row r="14" spans="1:5" ht="27.75" customHeight="1" x14ac:dyDescent="0.3">
      <c r="A14" s="9" t="s">
        <v>17</v>
      </c>
      <c r="B14" s="10" t="s">
        <v>40</v>
      </c>
    </row>
  </sheetData>
  <mergeCells count="2">
    <mergeCell ref="A1:A4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трудоустройство</vt:lpstr>
      <vt:lpstr>Кураторы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Admin</cp:lastModifiedBy>
  <cp:lastPrinted>2022-05-06T05:03:51Z</cp:lastPrinted>
  <dcterms:created xsi:type="dcterms:W3CDTF">2015-06-23T06:30:49Z</dcterms:created>
  <dcterms:modified xsi:type="dcterms:W3CDTF">2022-05-12T06:01:18Z</dcterms:modified>
</cp:coreProperties>
</file>